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.ahmadi\Desktop\"/>
    </mc:Choice>
  </mc:AlternateContent>
  <xr:revisionPtr revIDLastSave="0" documentId="13_ncr:1_{A5E4D7A2-42B8-4110-A9A4-85298311564D}" xr6:coauthVersionLast="46" xr6:coauthVersionMax="46" xr10:uidLastSave="{00000000-0000-0000-0000-000000000000}"/>
  <bookViews>
    <workbookView xWindow="-120" yWindow="-120" windowWidth="24240" windowHeight="13140" tabRatio="852" xr2:uid="{00000000-000D-0000-FFFF-FFFF00000000}"/>
  </bookViews>
  <sheets>
    <sheet name="جلد" sheetId="16" r:id="rId1"/>
    <sheet name="اوراق مشارکت" sheetId="3" r:id="rId2"/>
    <sheet name="سپرده" sheetId="6" r:id="rId3"/>
    <sheet name="سود اوراق بهادار و سپرده بانکی" sheetId="7" r:id="rId4"/>
    <sheet name="درآمد ناشی از تغییر قیمت اوراق" sheetId="9" r:id="rId5"/>
    <sheet name="سرمایه‌گذاری در اوراق بهادار" sheetId="12" r:id="rId6"/>
    <sheet name="درآمد سپرده بانکی" sheetId="13" r:id="rId7"/>
    <sheet name="جمع درآمدها" sheetId="15" r:id="rId8"/>
  </sheets>
  <definedNames>
    <definedName name="_xlnm.Print_Area" localSheetId="1">'اوراق مشارکت'!$A$1:$AK$19</definedName>
    <definedName name="_xlnm.Print_Area" localSheetId="0">جلد!$A$1:$I$16</definedName>
    <definedName name="_xlnm.Print_Area" localSheetId="3">'سود اوراق بهادار و سپرده بانکی'!$A$1:$S$12</definedName>
  </definedNames>
  <calcPr calcId="191029"/>
</workbook>
</file>

<file path=xl/calcChain.xml><?xml version="1.0" encoding="utf-8"?>
<calcChain xmlns="http://schemas.openxmlformats.org/spreadsheetml/2006/main">
  <c r="I11" i="7" l="1"/>
  <c r="K11" i="7"/>
  <c r="M11" i="7"/>
  <c r="O11" i="7"/>
  <c r="Q11" i="7"/>
  <c r="S11" i="7"/>
  <c r="K11" i="13"/>
  <c r="I11" i="13"/>
  <c r="G11" i="13"/>
  <c r="E11" i="13"/>
  <c r="G12" i="15"/>
  <c r="E12" i="15"/>
  <c r="C12" i="15"/>
  <c r="Q17" i="12"/>
  <c r="M17" i="12"/>
  <c r="O17" i="12"/>
  <c r="K17" i="12"/>
  <c r="I17" i="12"/>
  <c r="G17" i="12"/>
  <c r="E17" i="12"/>
  <c r="C17" i="12"/>
  <c r="M17" i="9"/>
  <c r="O17" i="9"/>
  <c r="Q17" i="9"/>
  <c r="I17" i="9"/>
  <c r="G17" i="9"/>
  <c r="E17" i="9"/>
  <c r="K12" i="6"/>
  <c r="M12" i="6"/>
  <c r="O12" i="6"/>
  <c r="Q12" i="6"/>
  <c r="S12" i="6"/>
  <c r="AI18" i="3"/>
  <c r="AK18" i="3"/>
  <c r="AG18" i="3"/>
  <c r="AE18" i="3"/>
  <c r="AA18" i="3"/>
  <c r="W18" i="3"/>
  <c r="S18" i="3"/>
  <c r="Q18" i="3"/>
</calcChain>
</file>

<file path=xl/sharedStrings.xml><?xml version="1.0" encoding="utf-8"?>
<sst xmlns="http://schemas.openxmlformats.org/spreadsheetml/2006/main" count="287" uniqueCount="91">
  <si>
    <t>صندوق سرمایه گذاری خصوصی ثروت آفرین فیروزه</t>
  </si>
  <si>
    <t>صورت وضعیت پورتفوی</t>
  </si>
  <si>
    <t>برای ماه منتهی به 1400/01/31</t>
  </si>
  <si>
    <t>نام شرکت</t>
  </si>
  <si>
    <t>1399/12/30</t>
  </si>
  <si>
    <t>تغییرات طی دوره</t>
  </si>
  <si>
    <t>1400/01/31</t>
  </si>
  <si>
    <t>تعداد</t>
  </si>
  <si>
    <t>بهای تمام شده</t>
  </si>
  <si>
    <t>خالص ارزش فروش</t>
  </si>
  <si>
    <t>خرید طی دوره</t>
  </si>
  <si>
    <t>فروش طی دوره</t>
  </si>
  <si>
    <t>درصد به کل دارایی‌های صندوق</t>
  </si>
  <si>
    <t>مبلغ فروش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</si>
  <si>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</si>
  <si>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</si>
  <si>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</si>
  <si>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</si>
  <si>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</si>
  <si>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</si>
  <si>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</si>
  <si>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</si>
  <si>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</si>
  <si>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اسنادخزانه-م10بودجه99-020807</t>
  </si>
  <si>
    <t>بله</t>
  </si>
  <si>
    <t>1399/11/21</t>
  </si>
  <si>
    <t>1402/08/07</t>
  </si>
  <si>
    <t>اسنادخزانه-م18بودجه98-010614</t>
  </si>
  <si>
    <t>1398/11/12</t>
  </si>
  <si>
    <t>1401/06/14</t>
  </si>
  <si>
    <t>اسنادخزانه-م20بودجه98-020806</t>
  </si>
  <si>
    <t>1399/02/20</t>
  </si>
  <si>
    <t>1402/08/06</t>
  </si>
  <si>
    <t>اسنادخزانه-م3بودجه99-011110</t>
  </si>
  <si>
    <t>1399/06/22</t>
  </si>
  <si>
    <t>1401/11/10</t>
  </si>
  <si>
    <t>اسنادخزانه-م7بودجه99-020704</t>
  </si>
  <si>
    <t>1399/09/25</t>
  </si>
  <si>
    <t>1402/07/04</t>
  </si>
  <si>
    <t>اسنادخزانه-م8بودجه99-020606</t>
  </si>
  <si>
    <t>1402/06/06</t>
  </si>
  <si>
    <t>اسنادخزانه-م9بودجه99-020316</t>
  </si>
  <si>
    <t>1399/10/15</t>
  </si>
  <si>
    <t>1402/03/16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</si>
  <si>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</si>
  <si>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</si>
  <si>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</si>
  <si>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</si>
  <si>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</si>
  <si>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</si>
  <si>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</si>
  <si>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</si>
  <si>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</si>
  <si>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پاسارگاد میدان یاسر</t>
  </si>
  <si>
    <t>330-110-14516059-1</t>
  </si>
  <si>
    <t>حساب جاری</t>
  </si>
  <si>
    <t>1399/12/11</t>
  </si>
  <si>
    <t>330-8100-14516059-1</t>
  </si>
  <si>
    <t>سپرده کوتاه مدت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</si>
  <si>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</si>
  <si>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</si>
  <si>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</si>
  <si>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</si>
  <si>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</si>
  <si>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</si>
  <si>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</si>
  <si>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</si>
  <si>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</si>
  <si>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</si>
  <si>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بهای فروش</t>
  </si>
  <si>
    <t>ارزش دفتری</t>
  </si>
  <si>
    <t>سود و زیان ناشی از تغییر قیمت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</si>
  <si>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</si>
  <si>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</si>
  <si>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</si>
  <si>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</si>
  <si>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</si>
  <si>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</si>
  <si>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</si>
  <si>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</si>
  <si>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</si>
  <si>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سهام</t>
  </si>
  <si>
    <t>سرمایه‌گذاری در اوراق بهادار</t>
  </si>
  <si>
    <t>درآمد سپرده بانکی</t>
  </si>
  <si>
    <t>صورت وضعیت پورتفوی صندوق سرمایه‌گذاری
خصوصی ثروت آفرین فیروزه</t>
  </si>
  <si>
    <t>برای ماه منتهی به 31 فروردین ماه 1400</t>
  </si>
  <si>
    <t>اوراق مشارکت</t>
  </si>
  <si>
    <t>سود سپرده بانکی</t>
  </si>
  <si>
    <t>درآمد ناشی از تغییر قیمت اوراق</t>
  </si>
  <si>
    <t>جمع درآمدها</t>
  </si>
  <si>
    <t>سرمایه گذاری در اوراق بهادار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</si>
</sst>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-;[Red]\(#,###\)"/>
  </numFmts>
  <fonts count="9" x14ac:knownFonts="1">
    <font>
      <sz val="11"/>
      <name val="Calibri"/>
    </font>
    <font>
      <sz val="11"/>
      <name val="Calibri"/>
      <family val="2"/>
    </font>
    <font>
      <b/>
      <sz val="36"/>
      <name val="IranNastaliq"/>
      <family val="1"/>
    </font>
    <font>
      <b/>
      <sz val="26"/>
      <name val="IranNastaliq"/>
      <family val="1"/>
    </font>
    <font>
      <b/>
      <sz val="20"/>
      <name val="B Nazanin"/>
      <charset val="178"/>
    </font>
    <font>
      <b/>
      <sz val="18"/>
      <name val="B Nazanin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1" fillId="0" borderId="0" xfId="1"/>
    <xf numFmtId="0" fontId="3" fillId="0" borderId="0" xfId="1" applyFont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0" fontId="6" fillId="0" borderId="0" xfId="0" applyFont="1"/>
    <xf numFmtId="0" fontId="8" fillId="0" borderId="0" xfId="0" applyFont="1"/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10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wrapText="1"/>
    </xf>
    <xf numFmtId="0" fontId="6" fillId="0" borderId="2" xfId="0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10" fontId="6" fillId="0" borderId="2" xfId="0" applyNumberFormat="1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164" fontId="6" fillId="0" borderId="0" xfId="0" applyNumberFormat="1" applyFont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9" fontId="6" fillId="0" borderId="0" xfId="0" applyNumberFormat="1" applyFont="1" applyAlignment="1">
      <alignment horizontal="center" vertical="center"/>
    </xf>
    <xf numFmtId="9" fontId="6" fillId="0" borderId="2" xfId="0" applyNumberFormat="1" applyFont="1" applyBorder="1" applyAlignment="1">
      <alignment horizontal="center" vertical="center"/>
    </xf>
    <xf numFmtId="9" fontId="6" fillId="0" borderId="0" xfId="0" applyNumberFormat="1" applyFont="1"/>
    <xf numFmtId="0" fontId="2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</cellXfs>
  <cellStyles count="2">
    <cellStyle name="Normal" xfId="0" builtinId="0"/>
    <cellStyle name="Normal 2" xfId="1" xr:uid="{122C676C-464C-4F4A-A160-5E46C8DFC7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207497</xdr:colOff>
      <xdr:row>9</xdr:row>
      <xdr:rowOff>171450</xdr:rowOff>
    </xdr:from>
    <xdr:to>
      <xdr:col>6</xdr:col>
      <xdr:colOff>736390</xdr:colOff>
      <xdr:row>11</xdr:row>
      <xdr:rowOff>876300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DA9101-2A39-4276-87A7-A005B34EE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71986835" y="5505450"/>
          <a:ext cx="2300543" cy="2152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25EAC-AB4C-424D-A7B1-172CCFE58496}">
  <dimension ref="A6:I14"/>
  <sheetViews>
    <sheetView rightToLeft="1" tabSelected="1" view="pageBreakPreview" zoomScaleNormal="100" workbookViewId="0">
      <selection activeCell="A6" sqref="A6:I6"/>
    </sheetView>
  </sheetViews>
  <sheetFormatPr defaultColWidth="8.85546875" defaultRowHeight="15" x14ac:dyDescent="0.25"/>
  <cols>
    <col min="1" max="1" width="3.42578125" style="1" customWidth="1"/>
    <col min="2" max="6" width="8.85546875" style="1"/>
    <col min="7" max="7" width="19.28515625" style="1" customWidth="1"/>
    <col min="8" max="16384" width="8.85546875" style="1"/>
  </cols>
  <sheetData>
    <row r="6" spans="1:9" ht="145.5" customHeight="1" x14ac:dyDescent="0.25">
      <c r="A6" s="21" t="s">
        <v>84</v>
      </c>
      <c r="B6" s="21"/>
      <c r="C6" s="21"/>
      <c r="D6" s="21"/>
      <c r="E6" s="21"/>
      <c r="F6" s="21"/>
      <c r="G6" s="21"/>
      <c r="H6" s="21"/>
      <c r="I6" s="21"/>
    </row>
    <row r="7" spans="1:9" ht="49.5" customHeight="1" x14ac:dyDescent="0.25">
      <c r="A7" s="2"/>
      <c r="B7" s="2"/>
      <c r="C7" s="2"/>
      <c r="D7" s="2"/>
      <c r="E7" s="2"/>
      <c r="F7" s="2"/>
      <c r="G7" s="2"/>
      <c r="H7" s="3"/>
    </row>
    <row r="8" spans="1:9" ht="58.5" customHeight="1" x14ac:dyDescent="0.25">
      <c r="A8" s="2"/>
      <c r="B8" s="2"/>
      <c r="C8" s="2"/>
      <c r="D8" s="2"/>
      <c r="E8" s="2"/>
      <c r="F8" s="2"/>
      <c r="G8" s="2"/>
      <c r="H8" s="3"/>
    </row>
    <row r="9" spans="1:9" ht="91.5" customHeight="1" x14ac:dyDescent="0.25">
      <c r="A9" s="2"/>
      <c r="B9" s="2"/>
      <c r="C9" s="2"/>
      <c r="D9" s="2"/>
      <c r="E9" s="2"/>
      <c r="F9" s="2"/>
      <c r="G9" s="2"/>
      <c r="H9" s="3"/>
    </row>
    <row r="10" spans="1:9" ht="57" x14ac:dyDescent="0.25">
      <c r="A10" s="2"/>
      <c r="B10" s="2"/>
      <c r="C10" s="2"/>
      <c r="D10" s="2"/>
      <c r="E10" s="2"/>
      <c r="F10" s="2"/>
      <c r="G10" s="2"/>
      <c r="H10" s="3"/>
    </row>
    <row r="11" spans="1:9" ht="57" x14ac:dyDescent="0.25">
      <c r="A11" s="2"/>
      <c r="B11" s="2"/>
      <c r="C11" s="2"/>
      <c r="D11" s="2"/>
      <c r="E11" s="2"/>
      <c r="F11" s="2"/>
      <c r="G11" s="2"/>
      <c r="H11" s="3"/>
    </row>
    <row r="12" spans="1:9" ht="108" customHeight="1" x14ac:dyDescent="0.25">
      <c r="A12" s="2"/>
      <c r="B12" s="2"/>
      <c r="C12" s="2"/>
      <c r="D12" s="2"/>
      <c r="E12" s="2"/>
      <c r="F12" s="2"/>
      <c r="G12" s="2"/>
      <c r="H12" s="3"/>
    </row>
    <row r="14" spans="1:9" ht="30" customHeight="1" x14ac:dyDescent="0.25">
      <c r="A14" s="22" t="s">
        <v>85</v>
      </c>
      <c r="B14" s="22"/>
      <c r="C14" s="22"/>
      <c r="D14" s="22"/>
      <c r="E14" s="22"/>
      <c r="F14" s="22"/>
      <c r="G14" s="22"/>
      <c r="H14" s="22"/>
      <c r="I14" s="22"/>
    </row>
  </sheetData>
  <mergeCells count="2">
    <mergeCell ref="A6:I6"/>
    <mergeCell ref="A14:I1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AK19"/>
  <sheetViews>
    <sheetView rightToLeft="1" view="pageBreakPreview" zoomScale="60" zoomScaleNormal="55" workbookViewId="0">
      <selection activeCell="A15" sqref="A15"/>
    </sheetView>
  </sheetViews>
  <sheetFormatPr defaultRowHeight="18.75" x14ac:dyDescent="0.45"/>
  <cols>
    <col min="1" max="1" width="29.5703125" style="4" bestFit="1" customWidth="1"/>
    <col min="2" max="2" width="1" style="4" customWidth="1"/>
    <col min="3" max="3" width="16.140625" style="4" customWidth="1"/>
    <col min="4" max="4" width="1" style="4" customWidth="1"/>
    <col min="5" max="5" width="13" style="4" customWidth="1"/>
    <col min="6" max="6" width="1" style="4" customWidth="1"/>
    <col min="7" max="7" width="16" style="4" bestFit="1" customWidth="1"/>
    <col min="8" max="8" width="1" style="4" customWidth="1"/>
    <col min="9" max="9" width="15.42578125" style="4" customWidth="1"/>
    <col min="10" max="10" width="1" style="4" customWidth="1"/>
    <col min="11" max="11" width="11.85546875" style="4" bestFit="1" customWidth="1"/>
    <col min="12" max="12" width="1" style="4" customWidth="1"/>
    <col min="13" max="13" width="12.42578125" style="4" bestFit="1" customWidth="1"/>
    <col min="14" max="14" width="1" style="4" customWidth="1"/>
    <col min="15" max="15" width="9.5703125" style="4" bestFit="1" customWidth="1"/>
    <col min="16" max="16" width="1" style="4" customWidth="1"/>
    <col min="17" max="17" width="18.42578125" style="4" bestFit="1" customWidth="1"/>
    <col min="18" max="18" width="1" style="4" customWidth="1"/>
    <col min="19" max="19" width="19.42578125" style="4" customWidth="1"/>
    <col min="20" max="20" width="1" style="4" customWidth="1"/>
    <col min="21" max="21" width="7.85546875" style="4" customWidth="1"/>
    <col min="22" max="22" width="1" style="4" customWidth="1"/>
    <col min="23" max="23" width="13.85546875" style="4" customWidth="1"/>
    <col min="24" max="24" width="1" style="4" customWidth="1"/>
    <col min="25" max="25" width="8.140625" style="4" customWidth="1"/>
    <col min="26" max="26" width="1" style="4" customWidth="1"/>
    <col min="27" max="27" width="14.7109375" style="4" bestFit="1" customWidth="1"/>
    <col min="28" max="28" width="1" style="4" customWidth="1"/>
    <col min="29" max="29" width="9.5703125" style="4" bestFit="1" customWidth="1"/>
    <col min="30" max="30" width="1" style="4" customWidth="1"/>
    <col min="31" max="31" width="16.7109375" style="4" customWidth="1"/>
    <col min="32" max="32" width="1" style="4" customWidth="1"/>
    <col min="33" max="33" width="18.42578125" style="4" bestFit="1" customWidth="1"/>
    <col min="34" max="34" width="1" style="4" customWidth="1"/>
    <col min="35" max="35" width="19.85546875" style="4" customWidth="1"/>
    <col min="36" max="36" width="1" style="4" customWidth="1"/>
    <col min="37" max="37" width="24.5703125" style="4" customWidth="1"/>
    <col min="38" max="38" width="1" style="4" customWidth="1"/>
    <col min="39" max="39" width="9.140625" style="4" customWidth="1"/>
    <col min="40" max="16384" width="9.140625" style="4"/>
  </cols>
  <sheetData>
    <row r="2" spans="1:37" ht="30" x14ac:dyDescent="0.4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</row>
    <row r="3" spans="1:37" ht="30" x14ac:dyDescent="0.45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</row>
    <row r="4" spans="1:37" ht="30" x14ac:dyDescent="0.45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</row>
    <row r="6" spans="1:37" ht="30" x14ac:dyDescent="0.45">
      <c r="A6" s="10" t="s">
        <v>86</v>
      </c>
    </row>
    <row r="8" spans="1:37" ht="30" x14ac:dyDescent="0.45">
      <c r="A8" s="25" t="s">
        <v>15</v>
      </c>
      <c r="B8" s="25" t="s">
        <v>15</v>
      </c>
      <c r="C8" s="25" t="s">
        <v>15</v>
      </c>
      <c r="D8" s="25" t="s">
        <v>15</v>
      </c>
      <c r="E8" s="25" t="s">
        <v>15</v>
      </c>
      <c r="F8" s="25" t="s">
        <v>15</v>
      </c>
      <c r="G8" s="25" t="s">
        <v>15</v>
      </c>
      <c r="H8" s="25" t="s">
        <v>15</v>
      </c>
      <c r="I8" s="25" t="s">
        <v>15</v>
      </c>
      <c r="J8" s="25" t="s">
        <v>15</v>
      </c>
      <c r="K8" s="25" t="s">
        <v>15</v>
      </c>
      <c r="L8" s="25" t="s">
        <v>15</v>
      </c>
      <c r="M8" s="25" t="s">
        <v>15</v>
      </c>
      <c r="O8" s="25" t="s">
        <v>4</v>
      </c>
      <c r="P8" s="25" t="s">
        <v>4</v>
      </c>
      <c r="Q8" s="25" t="s">
        <v>4</v>
      </c>
      <c r="R8" s="25" t="s">
        <v>4</v>
      </c>
      <c r="S8" s="25" t="s">
        <v>4</v>
      </c>
      <c r="U8" s="25" t="s">
        <v>5</v>
      </c>
      <c r="V8" s="25" t="s">
        <v>5</v>
      </c>
      <c r="W8" s="25" t="s">
        <v>5</v>
      </c>
      <c r="X8" s="25" t="s">
        <v>5</v>
      </c>
      <c r="Y8" s="25" t="s">
        <v>5</v>
      </c>
      <c r="Z8" s="25" t="s">
        <v>5</v>
      </c>
      <c r="AA8" s="25" t="s">
        <v>5</v>
      </c>
      <c r="AC8" s="25" t="s">
        <v>6</v>
      </c>
      <c r="AD8" s="25" t="s">
        <v>6</v>
      </c>
      <c r="AE8" s="25" t="s">
        <v>6</v>
      </c>
      <c r="AF8" s="25" t="s">
        <v>6</v>
      </c>
      <c r="AG8" s="25" t="s">
        <v>6</v>
      </c>
      <c r="AH8" s="25" t="s">
        <v>6</v>
      </c>
      <c r="AI8" s="25" t="s">
        <v>6</v>
      </c>
      <c r="AJ8" s="25" t="s">
        <v>6</v>
      </c>
      <c r="AK8" s="25" t="s">
        <v>6</v>
      </c>
    </row>
    <row r="9" spans="1:37" x14ac:dyDescent="0.45">
      <c r="A9" s="24" t="s">
        <v>16</v>
      </c>
      <c r="B9" s="11"/>
      <c r="C9" s="24" t="s">
        <v>17</v>
      </c>
      <c r="D9" s="11"/>
      <c r="E9" s="24" t="s">
        <v>18</v>
      </c>
      <c r="F9" s="11"/>
      <c r="G9" s="24" t="s">
        <v>19</v>
      </c>
      <c r="H9" s="11"/>
      <c r="I9" s="24" t="s">
        <v>20</v>
      </c>
      <c r="J9" s="11"/>
      <c r="K9" s="24" t="s">
        <v>21</v>
      </c>
      <c r="L9" s="11"/>
      <c r="M9" s="24" t="s">
        <v>14</v>
      </c>
      <c r="N9" s="11"/>
      <c r="O9" s="24" t="s">
        <v>7</v>
      </c>
      <c r="P9" s="11"/>
      <c r="Q9" s="24" t="s">
        <v>8</v>
      </c>
      <c r="R9" s="11"/>
      <c r="S9" s="24" t="s">
        <v>9</v>
      </c>
      <c r="T9" s="11"/>
      <c r="U9" s="23" t="s">
        <v>10</v>
      </c>
      <c r="V9" s="23" t="s">
        <v>10</v>
      </c>
      <c r="W9" s="23" t="s">
        <v>10</v>
      </c>
      <c r="X9" s="11"/>
      <c r="Y9" s="23" t="s">
        <v>11</v>
      </c>
      <c r="Z9" s="23" t="s">
        <v>11</v>
      </c>
      <c r="AA9" s="23" t="s">
        <v>11</v>
      </c>
      <c r="AB9" s="11"/>
      <c r="AC9" s="24" t="s">
        <v>7</v>
      </c>
      <c r="AD9" s="11"/>
      <c r="AE9" s="24" t="s">
        <v>22</v>
      </c>
      <c r="AF9" s="11"/>
      <c r="AG9" s="24" t="s">
        <v>8</v>
      </c>
      <c r="AH9" s="11"/>
      <c r="AI9" s="24" t="s">
        <v>9</v>
      </c>
      <c r="AJ9" s="11"/>
      <c r="AK9" s="24" t="s">
        <v>12</v>
      </c>
    </row>
    <row r="10" spans="1:37" ht="55.5" customHeight="1" x14ac:dyDescent="0.45">
      <c r="A10" s="23" t="s">
        <v>16</v>
      </c>
      <c r="B10" s="11"/>
      <c r="C10" s="23" t="s">
        <v>17</v>
      </c>
      <c r="D10" s="11"/>
      <c r="E10" s="23" t="s">
        <v>18</v>
      </c>
      <c r="F10" s="11"/>
      <c r="G10" s="23" t="s">
        <v>19</v>
      </c>
      <c r="H10" s="11"/>
      <c r="I10" s="23" t="s">
        <v>20</v>
      </c>
      <c r="J10" s="11"/>
      <c r="K10" s="23" t="s">
        <v>21</v>
      </c>
      <c r="L10" s="11"/>
      <c r="M10" s="23" t="s">
        <v>14</v>
      </c>
      <c r="N10" s="11"/>
      <c r="O10" s="23" t="s">
        <v>7</v>
      </c>
      <c r="P10" s="11"/>
      <c r="Q10" s="23" t="s">
        <v>8</v>
      </c>
      <c r="R10" s="11"/>
      <c r="S10" s="23" t="s">
        <v>9</v>
      </c>
      <c r="T10" s="11"/>
      <c r="U10" s="23" t="s">
        <v>7</v>
      </c>
      <c r="V10" s="11"/>
      <c r="W10" s="23" t="s">
        <v>8</v>
      </c>
      <c r="X10" s="11"/>
      <c r="Y10" s="23" t="s">
        <v>7</v>
      </c>
      <c r="Z10" s="11"/>
      <c r="AA10" s="23" t="s">
        <v>13</v>
      </c>
      <c r="AB10" s="11"/>
      <c r="AC10" s="23" t="s">
        <v>7</v>
      </c>
      <c r="AD10" s="11"/>
      <c r="AE10" s="23" t="s">
        <v>22</v>
      </c>
      <c r="AF10" s="11"/>
      <c r="AG10" s="23" t="s">
        <v>8</v>
      </c>
      <c r="AH10" s="11"/>
      <c r="AI10" s="23" t="s">
        <v>9</v>
      </c>
      <c r="AJ10" s="11"/>
      <c r="AK10" s="23" t="s">
        <v>12</v>
      </c>
    </row>
    <row r="11" spans="1:37" ht="21" x14ac:dyDescent="0.55000000000000004">
      <c r="A11" s="5" t="s">
        <v>23</v>
      </c>
      <c r="C11" s="6" t="s">
        <v>24</v>
      </c>
      <c r="D11" s="6"/>
      <c r="E11" s="6" t="s">
        <v>24</v>
      </c>
      <c r="F11" s="6"/>
      <c r="G11" s="6" t="s">
        <v>25</v>
      </c>
      <c r="H11" s="6"/>
      <c r="I11" s="6" t="s">
        <v>26</v>
      </c>
      <c r="J11" s="6"/>
      <c r="K11" s="7">
        <v>0</v>
      </c>
      <c r="L11" s="6"/>
      <c r="M11" s="7">
        <v>0</v>
      </c>
      <c r="N11" s="6"/>
      <c r="O11" s="7">
        <v>112444</v>
      </c>
      <c r="P11" s="6"/>
      <c r="Q11" s="7">
        <v>65985069572</v>
      </c>
      <c r="R11" s="6"/>
      <c r="S11" s="7">
        <v>66682945685</v>
      </c>
      <c r="T11" s="6"/>
      <c r="U11" s="7">
        <v>0</v>
      </c>
      <c r="V11" s="6"/>
      <c r="W11" s="7">
        <v>0</v>
      </c>
      <c r="X11" s="6"/>
      <c r="Y11" s="7">
        <v>0</v>
      </c>
      <c r="Z11" s="6"/>
      <c r="AA11" s="7">
        <v>0</v>
      </c>
      <c r="AB11" s="6"/>
      <c r="AC11" s="7">
        <v>112444</v>
      </c>
      <c r="AD11" s="6"/>
      <c r="AE11" s="7">
        <v>602755</v>
      </c>
      <c r="AF11" s="6"/>
      <c r="AG11" s="7">
        <v>65985069572</v>
      </c>
      <c r="AH11" s="6"/>
      <c r="AI11" s="7">
        <v>67763898786</v>
      </c>
      <c r="AJ11" s="6"/>
      <c r="AK11" s="8">
        <v>6.7100000000000007E-2</v>
      </c>
    </row>
    <row r="12" spans="1:37" ht="21" x14ac:dyDescent="0.55000000000000004">
      <c r="A12" s="5" t="s">
        <v>27</v>
      </c>
      <c r="C12" s="6" t="s">
        <v>24</v>
      </c>
      <c r="D12" s="6"/>
      <c r="E12" s="6" t="s">
        <v>24</v>
      </c>
      <c r="F12" s="6"/>
      <c r="G12" s="6" t="s">
        <v>28</v>
      </c>
      <c r="H12" s="6"/>
      <c r="I12" s="6" t="s">
        <v>29</v>
      </c>
      <c r="J12" s="6"/>
      <c r="K12" s="7">
        <v>0</v>
      </c>
      <c r="L12" s="6"/>
      <c r="M12" s="7">
        <v>0</v>
      </c>
      <c r="N12" s="6"/>
      <c r="O12" s="7">
        <v>20000</v>
      </c>
      <c r="P12" s="6"/>
      <c r="Q12" s="7">
        <v>14999795538</v>
      </c>
      <c r="R12" s="6"/>
      <c r="S12" s="7">
        <v>15037393978</v>
      </c>
      <c r="T12" s="6"/>
      <c r="U12" s="7">
        <v>0</v>
      </c>
      <c r="V12" s="6"/>
      <c r="W12" s="7">
        <v>0</v>
      </c>
      <c r="X12" s="6"/>
      <c r="Y12" s="7">
        <v>0</v>
      </c>
      <c r="Z12" s="6"/>
      <c r="AA12" s="7">
        <v>0</v>
      </c>
      <c r="AB12" s="6"/>
      <c r="AC12" s="7">
        <v>20000</v>
      </c>
      <c r="AD12" s="6"/>
      <c r="AE12" s="7">
        <v>779041</v>
      </c>
      <c r="AF12" s="6"/>
      <c r="AG12" s="7">
        <v>14999795538</v>
      </c>
      <c r="AH12" s="6"/>
      <c r="AI12" s="7">
        <v>15577995976</v>
      </c>
      <c r="AJ12" s="6"/>
      <c r="AK12" s="8">
        <v>1.54E-2</v>
      </c>
    </row>
    <row r="13" spans="1:37" ht="21" x14ac:dyDescent="0.55000000000000004">
      <c r="A13" s="5" t="s">
        <v>30</v>
      </c>
      <c r="C13" s="6" t="s">
        <v>24</v>
      </c>
      <c r="D13" s="6"/>
      <c r="E13" s="6" t="s">
        <v>24</v>
      </c>
      <c r="F13" s="6"/>
      <c r="G13" s="6" t="s">
        <v>31</v>
      </c>
      <c r="H13" s="6"/>
      <c r="I13" s="6" t="s">
        <v>32</v>
      </c>
      <c r="J13" s="6"/>
      <c r="K13" s="7">
        <v>0</v>
      </c>
      <c r="L13" s="6"/>
      <c r="M13" s="7">
        <v>0</v>
      </c>
      <c r="N13" s="6"/>
      <c r="O13" s="7">
        <v>30000</v>
      </c>
      <c r="P13" s="6"/>
      <c r="Q13" s="7">
        <v>17746964928</v>
      </c>
      <c r="R13" s="6"/>
      <c r="S13" s="7">
        <v>18117855543</v>
      </c>
      <c r="T13" s="6"/>
      <c r="U13" s="7">
        <v>0</v>
      </c>
      <c r="V13" s="6"/>
      <c r="W13" s="7">
        <v>0</v>
      </c>
      <c r="X13" s="6"/>
      <c r="Y13" s="7">
        <v>0</v>
      </c>
      <c r="Z13" s="6"/>
      <c r="AA13" s="7">
        <v>0</v>
      </c>
      <c r="AB13" s="6"/>
      <c r="AC13" s="7">
        <v>30000</v>
      </c>
      <c r="AD13" s="6"/>
      <c r="AE13" s="7">
        <v>603650</v>
      </c>
      <c r="AF13" s="6"/>
      <c r="AG13" s="7">
        <v>17746964928</v>
      </c>
      <c r="AH13" s="6"/>
      <c r="AI13" s="7">
        <v>18106217653</v>
      </c>
      <c r="AJ13" s="6"/>
      <c r="AK13" s="8">
        <v>1.7899999999999999E-2</v>
      </c>
    </row>
    <row r="14" spans="1:37" ht="21" x14ac:dyDescent="0.55000000000000004">
      <c r="A14" s="5" t="s">
        <v>33</v>
      </c>
      <c r="C14" s="6" t="s">
        <v>24</v>
      </c>
      <c r="D14" s="6"/>
      <c r="E14" s="6" t="s">
        <v>24</v>
      </c>
      <c r="F14" s="6"/>
      <c r="G14" s="6" t="s">
        <v>34</v>
      </c>
      <c r="H14" s="6"/>
      <c r="I14" s="6" t="s">
        <v>35</v>
      </c>
      <c r="J14" s="6"/>
      <c r="K14" s="7">
        <v>0</v>
      </c>
      <c r="L14" s="6"/>
      <c r="M14" s="7">
        <v>0</v>
      </c>
      <c r="N14" s="6"/>
      <c r="O14" s="7">
        <v>50000</v>
      </c>
      <c r="P14" s="6"/>
      <c r="Q14" s="7">
        <v>34556262186</v>
      </c>
      <c r="R14" s="6"/>
      <c r="S14" s="7">
        <v>34667665346</v>
      </c>
      <c r="T14" s="6"/>
      <c r="U14" s="7">
        <v>0</v>
      </c>
      <c r="V14" s="6"/>
      <c r="W14" s="7">
        <v>0</v>
      </c>
      <c r="X14" s="6"/>
      <c r="Y14" s="7">
        <v>0</v>
      </c>
      <c r="Z14" s="6"/>
      <c r="AA14" s="7">
        <v>0</v>
      </c>
      <c r="AB14" s="6"/>
      <c r="AC14" s="7">
        <v>50000</v>
      </c>
      <c r="AD14" s="6"/>
      <c r="AE14" s="7">
        <v>704144</v>
      </c>
      <c r="AF14" s="6"/>
      <c r="AG14" s="7">
        <v>34556262186</v>
      </c>
      <c r="AH14" s="6"/>
      <c r="AI14" s="7">
        <v>35200818695</v>
      </c>
      <c r="AJ14" s="6"/>
      <c r="AK14" s="8">
        <v>3.49E-2</v>
      </c>
    </row>
    <row r="15" spans="1:37" ht="21" x14ac:dyDescent="0.55000000000000004">
      <c r="A15" s="5" t="s">
        <v>36</v>
      </c>
      <c r="C15" s="6" t="s">
        <v>24</v>
      </c>
      <c r="D15" s="6"/>
      <c r="E15" s="6" t="s">
        <v>24</v>
      </c>
      <c r="F15" s="6"/>
      <c r="G15" s="6" t="s">
        <v>37</v>
      </c>
      <c r="H15" s="6"/>
      <c r="I15" s="6" t="s">
        <v>38</v>
      </c>
      <c r="J15" s="6"/>
      <c r="K15" s="7">
        <v>0</v>
      </c>
      <c r="L15" s="6"/>
      <c r="M15" s="7">
        <v>0</v>
      </c>
      <c r="N15" s="6"/>
      <c r="O15" s="7">
        <v>100000</v>
      </c>
      <c r="P15" s="6"/>
      <c r="Q15" s="7">
        <v>60010874990</v>
      </c>
      <c r="R15" s="6"/>
      <c r="S15" s="7">
        <v>60387352808</v>
      </c>
      <c r="T15" s="6"/>
      <c r="U15" s="7">
        <v>0</v>
      </c>
      <c r="V15" s="6"/>
      <c r="W15" s="7">
        <v>0</v>
      </c>
      <c r="X15" s="6"/>
      <c r="Y15" s="7">
        <v>0</v>
      </c>
      <c r="Z15" s="6"/>
      <c r="AA15" s="7">
        <v>0</v>
      </c>
      <c r="AB15" s="6"/>
      <c r="AC15" s="7">
        <v>100000</v>
      </c>
      <c r="AD15" s="6"/>
      <c r="AE15" s="7">
        <v>617079</v>
      </c>
      <c r="AF15" s="6"/>
      <c r="AG15" s="7">
        <v>60010874990</v>
      </c>
      <c r="AH15" s="6"/>
      <c r="AI15" s="7">
        <v>61696715443</v>
      </c>
      <c r="AJ15" s="6"/>
      <c r="AK15" s="8">
        <v>6.1100000000000002E-2</v>
      </c>
    </row>
    <row r="16" spans="1:37" ht="21" x14ac:dyDescent="0.55000000000000004">
      <c r="A16" s="5" t="s">
        <v>39</v>
      </c>
      <c r="C16" s="6" t="s">
        <v>24</v>
      </c>
      <c r="D16" s="6"/>
      <c r="E16" s="6" t="s">
        <v>24</v>
      </c>
      <c r="F16" s="6"/>
      <c r="G16" s="6" t="s">
        <v>37</v>
      </c>
      <c r="H16" s="6"/>
      <c r="I16" s="6" t="s">
        <v>40</v>
      </c>
      <c r="J16" s="6"/>
      <c r="K16" s="7">
        <v>0</v>
      </c>
      <c r="L16" s="6"/>
      <c r="M16" s="7">
        <v>0</v>
      </c>
      <c r="N16" s="6"/>
      <c r="O16" s="7">
        <v>153440</v>
      </c>
      <c r="P16" s="6"/>
      <c r="Q16" s="7">
        <v>93092825263</v>
      </c>
      <c r="R16" s="6"/>
      <c r="S16" s="7">
        <v>94094752474</v>
      </c>
      <c r="T16" s="6"/>
      <c r="U16" s="7">
        <v>0</v>
      </c>
      <c r="V16" s="6"/>
      <c r="W16" s="7">
        <v>0</v>
      </c>
      <c r="X16" s="6"/>
      <c r="Y16" s="7">
        <v>0</v>
      </c>
      <c r="Z16" s="6"/>
      <c r="AA16" s="7">
        <v>0</v>
      </c>
      <c r="AB16" s="6"/>
      <c r="AC16" s="7">
        <v>153440</v>
      </c>
      <c r="AD16" s="6"/>
      <c r="AE16" s="7">
        <v>622508</v>
      </c>
      <c r="AF16" s="6"/>
      <c r="AG16" s="7">
        <v>93092825263</v>
      </c>
      <c r="AH16" s="6"/>
      <c r="AI16" s="7">
        <v>95500314950</v>
      </c>
      <c r="AJ16" s="6"/>
      <c r="AK16" s="8">
        <v>9.4600000000000004E-2</v>
      </c>
    </row>
    <row r="17" spans="1:37" ht="21" x14ac:dyDescent="0.55000000000000004">
      <c r="A17" s="5" t="s">
        <v>41</v>
      </c>
      <c r="C17" s="6" t="s">
        <v>24</v>
      </c>
      <c r="D17" s="6"/>
      <c r="E17" s="6" t="s">
        <v>24</v>
      </c>
      <c r="F17" s="6"/>
      <c r="G17" s="6" t="s">
        <v>42</v>
      </c>
      <c r="H17" s="6"/>
      <c r="I17" s="6" t="s">
        <v>43</v>
      </c>
      <c r="J17" s="6"/>
      <c r="K17" s="7">
        <v>0</v>
      </c>
      <c r="L17" s="6"/>
      <c r="M17" s="7">
        <v>0</v>
      </c>
      <c r="N17" s="6"/>
      <c r="O17" s="7">
        <v>100000</v>
      </c>
      <c r="P17" s="6"/>
      <c r="Q17" s="7">
        <v>63602423976</v>
      </c>
      <c r="R17" s="6"/>
      <c r="S17" s="7">
        <v>64572494113</v>
      </c>
      <c r="T17" s="6"/>
      <c r="U17" s="7">
        <v>0</v>
      </c>
      <c r="V17" s="6"/>
      <c r="W17" s="7">
        <v>0</v>
      </c>
      <c r="X17" s="6"/>
      <c r="Y17" s="7">
        <v>0</v>
      </c>
      <c r="Z17" s="6"/>
      <c r="AA17" s="7">
        <v>0</v>
      </c>
      <c r="AB17" s="6"/>
      <c r="AC17" s="7">
        <v>100000</v>
      </c>
      <c r="AD17" s="6"/>
      <c r="AE17" s="7">
        <v>653005</v>
      </c>
      <c r="AF17" s="6"/>
      <c r="AG17" s="7">
        <v>63602423976</v>
      </c>
      <c r="AH17" s="6"/>
      <c r="AI17" s="7">
        <v>65288664284</v>
      </c>
      <c r="AJ17" s="6"/>
      <c r="AK17" s="8">
        <v>6.4699999999999994E-2</v>
      </c>
    </row>
    <row r="18" spans="1:37" ht="19.5" thickBot="1" x14ac:dyDescent="0.5"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13">
        <f>SUM(Q11:Q17)</f>
        <v>349994216453</v>
      </c>
      <c r="R18" s="6"/>
      <c r="S18" s="13">
        <f>SUM(S11:S17)</f>
        <v>353560459947</v>
      </c>
      <c r="T18" s="6"/>
      <c r="U18" s="6"/>
      <c r="V18" s="6"/>
      <c r="W18" s="13">
        <f>SUM(W11:W17)</f>
        <v>0</v>
      </c>
      <c r="X18" s="6"/>
      <c r="Y18" s="6"/>
      <c r="Z18" s="6"/>
      <c r="AA18" s="13">
        <f>SUM(AA11:AA17)</f>
        <v>0</v>
      </c>
      <c r="AB18" s="6"/>
      <c r="AC18" s="6"/>
      <c r="AD18" s="6"/>
      <c r="AE18" s="13">
        <f>SUM(AE11:AE17)</f>
        <v>4582182</v>
      </c>
      <c r="AF18" s="6"/>
      <c r="AG18" s="13">
        <f>SUM(AG11:AG17)</f>
        <v>349994216453</v>
      </c>
      <c r="AH18" s="6"/>
      <c r="AI18" s="13">
        <f>SUM(AI11:AI17)</f>
        <v>359134625787</v>
      </c>
      <c r="AJ18" s="6"/>
      <c r="AK18" s="14">
        <f>SUM(AK11:AK17)</f>
        <v>0.35570000000000002</v>
      </c>
    </row>
    <row r="19" spans="1:37" ht="19.5" thickTop="1" x14ac:dyDescent="0.45"/>
  </sheetData>
  <mergeCells count="28">
    <mergeCell ref="A4:AK4"/>
    <mergeCell ref="A3:AK3"/>
    <mergeCell ref="A2:AK2"/>
    <mergeCell ref="AE9:AE10"/>
    <mergeCell ref="AG9:AG10"/>
    <mergeCell ref="AI9:AI10"/>
    <mergeCell ref="AK9:AK10"/>
    <mergeCell ref="AC8:AK8"/>
    <mergeCell ref="Y10"/>
    <mergeCell ref="AA10"/>
    <mergeCell ref="Y9:AA9"/>
    <mergeCell ref="U8:AA8"/>
    <mergeCell ref="AC9:AC10"/>
    <mergeCell ref="S9:S10"/>
    <mergeCell ref="O8:S8"/>
    <mergeCell ref="U10"/>
    <mergeCell ref="W10"/>
    <mergeCell ref="U9:W9"/>
    <mergeCell ref="K9:K10"/>
    <mergeCell ref="M9:M10"/>
    <mergeCell ref="A8:M8"/>
    <mergeCell ref="O9:O10"/>
    <mergeCell ref="Q9:Q10"/>
    <mergeCell ref="A9:A10"/>
    <mergeCell ref="C9:C10"/>
    <mergeCell ref="E9:E10"/>
    <mergeCell ref="G9:G10"/>
    <mergeCell ref="I9:I10"/>
  </mergeCells>
  <pageMargins left="0.2" right="0.2" top="0.74803149606299213" bottom="0.74803149606299213" header="0.31496062992125984" footer="0.31496062992125984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S13"/>
  <sheetViews>
    <sheetView rightToLeft="1" view="pageBreakPreview" topLeftCell="A2" zoomScale="115" zoomScaleNormal="100" zoomScaleSheetLayoutView="115" workbookViewId="0">
      <selection activeCell="A15" sqref="A15"/>
    </sheetView>
  </sheetViews>
  <sheetFormatPr defaultRowHeight="18.75" x14ac:dyDescent="0.45"/>
  <cols>
    <col min="1" max="1" width="21" style="4" bestFit="1" customWidth="1"/>
    <col min="2" max="2" width="1" style="4" customWidth="1"/>
    <col min="3" max="3" width="24.42578125" style="4" bestFit="1" customWidth="1"/>
    <col min="4" max="4" width="1" style="4" customWidth="1"/>
    <col min="5" max="5" width="14.28515625" style="4" bestFit="1" customWidth="1"/>
    <col min="6" max="6" width="1" style="4" customWidth="1"/>
    <col min="7" max="7" width="15.42578125" style="4" bestFit="1" customWidth="1"/>
    <col min="8" max="8" width="1" style="4" customWidth="1"/>
    <col min="9" max="9" width="11.85546875" style="4" bestFit="1" customWidth="1"/>
    <col min="10" max="10" width="1" style="4" customWidth="1"/>
    <col min="11" max="11" width="18.7109375" style="4" bestFit="1" customWidth="1"/>
    <col min="12" max="12" width="1" style="4" customWidth="1"/>
    <col min="13" max="13" width="14.140625" style="4" bestFit="1" customWidth="1"/>
    <col min="14" max="14" width="1" style="4" customWidth="1"/>
    <col min="15" max="15" width="8.42578125" style="4" bestFit="1" customWidth="1"/>
    <col min="16" max="16" width="1" style="4" customWidth="1"/>
    <col min="17" max="17" width="14.140625" style="4" bestFit="1" customWidth="1"/>
    <col min="18" max="18" width="1" style="4" customWidth="1"/>
    <col min="19" max="19" width="26.140625" style="4" bestFit="1" customWidth="1"/>
    <col min="20" max="20" width="1" style="4" customWidth="1"/>
    <col min="21" max="21" width="9.140625" style="4" customWidth="1"/>
    <col min="22" max="16384" width="9.140625" style="4"/>
  </cols>
  <sheetData>
    <row r="2" spans="1:19" ht="30" x14ac:dyDescent="0.4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spans="1:19" ht="30" x14ac:dyDescent="0.45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</row>
    <row r="4" spans="1:19" ht="30" x14ac:dyDescent="0.45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</row>
    <row r="5" spans="1:19" ht="30" x14ac:dyDescent="0.4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 ht="30" x14ac:dyDescent="0.45">
      <c r="A6" s="15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8" spans="1:19" ht="30" x14ac:dyDescent="0.45">
      <c r="A8" s="27" t="s">
        <v>45</v>
      </c>
      <c r="C8" s="25" t="s">
        <v>46</v>
      </c>
      <c r="D8" s="25" t="s">
        <v>46</v>
      </c>
      <c r="E8" s="25" t="s">
        <v>46</v>
      </c>
      <c r="F8" s="25" t="s">
        <v>46</v>
      </c>
      <c r="G8" s="25" t="s">
        <v>46</v>
      </c>
      <c r="H8" s="25" t="s">
        <v>46</v>
      </c>
      <c r="I8" s="25" t="s">
        <v>46</v>
      </c>
      <c r="K8" s="25" t="s">
        <v>4</v>
      </c>
      <c r="M8" s="25" t="s">
        <v>5</v>
      </c>
      <c r="N8" s="25" t="s">
        <v>5</v>
      </c>
      <c r="O8" s="25" t="s">
        <v>5</v>
      </c>
      <c r="Q8" s="25" t="s">
        <v>6</v>
      </c>
      <c r="R8" s="25" t="s">
        <v>6</v>
      </c>
      <c r="S8" s="25" t="s">
        <v>6</v>
      </c>
    </row>
    <row r="9" spans="1:19" ht="30" x14ac:dyDescent="0.45">
      <c r="A9" s="25" t="s">
        <v>45</v>
      </c>
      <c r="C9" s="25" t="s">
        <v>47</v>
      </c>
      <c r="E9" s="25" t="s">
        <v>48</v>
      </c>
      <c r="G9" s="25" t="s">
        <v>49</v>
      </c>
      <c r="I9" s="25" t="s">
        <v>21</v>
      </c>
      <c r="K9" s="25" t="s">
        <v>50</v>
      </c>
      <c r="M9" s="25" t="s">
        <v>51</v>
      </c>
      <c r="O9" s="25" t="s">
        <v>52</v>
      </c>
      <c r="Q9" s="25" t="s">
        <v>50</v>
      </c>
      <c r="S9" s="25" t="s">
        <v>44</v>
      </c>
    </row>
    <row r="10" spans="1:19" ht="21" x14ac:dyDescent="0.55000000000000004">
      <c r="A10" s="5" t="s">
        <v>53</v>
      </c>
      <c r="B10" s="6"/>
      <c r="C10" s="6" t="s">
        <v>54</v>
      </c>
      <c r="D10" s="6"/>
      <c r="E10" s="6" t="s">
        <v>55</v>
      </c>
      <c r="F10" s="6"/>
      <c r="G10" s="6" t="s">
        <v>56</v>
      </c>
      <c r="H10" s="6"/>
      <c r="I10" s="6">
        <v>0</v>
      </c>
      <c r="J10" s="6"/>
      <c r="K10" s="7">
        <v>347399820</v>
      </c>
      <c r="L10" s="6"/>
      <c r="M10" s="7">
        <v>347399820</v>
      </c>
      <c r="N10" s="6"/>
      <c r="O10" s="7">
        <v>0</v>
      </c>
      <c r="P10" s="6"/>
      <c r="Q10" s="7">
        <v>347399820</v>
      </c>
      <c r="R10" s="6"/>
      <c r="S10" s="8">
        <v>2.9999999999999997E-4</v>
      </c>
    </row>
    <row r="11" spans="1:19" ht="21" x14ac:dyDescent="0.55000000000000004">
      <c r="A11" s="5" t="s">
        <v>53</v>
      </c>
      <c r="B11" s="6"/>
      <c r="C11" s="6" t="s">
        <v>57</v>
      </c>
      <c r="D11" s="6"/>
      <c r="E11" s="6" t="s">
        <v>58</v>
      </c>
      <c r="F11" s="6"/>
      <c r="G11" s="6" t="s">
        <v>56</v>
      </c>
      <c r="H11" s="6"/>
      <c r="I11" s="6">
        <v>0</v>
      </c>
      <c r="J11" s="6"/>
      <c r="K11" s="7">
        <v>950000</v>
      </c>
      <c r="L11" s="6"/>
      <c r="M11" s="7">
        <v>956246</v>
      </c>
      <c r="N11" s="6"/>
      <c r="O11" s="7">
        <v>0</v>
      </c>
      <c r="P11" s="6"/>
      <c r="Q11" s="7">
        <v>956246</v>
      </c>
      <c r="R11" s="6"/>
      <c r="S11" s="8">
        <v>0</v>
      </c>
    </row>
    <row r="12" spans="1:19" ht="19.5" thickBot="1" x14ac:dyDescent="0.5">
      <c r="B12" s="6"/>
      <c r="C12" s="6"/>
      <c r="D12" s="6"/>
      <c r="E12" s="6"/>
      <c r="F12" s="6"/>
      <c r="G12" s="6"/>
      <c r="H12" s="6"/>
      <c r="I12" s="6"/>
      <c r="J12" s="6"/>
      <c r="K12" s="13">
        <f>SUM(K10:K11)</f>
        <v>348349820</v>
      </c>
      <c r="L12" s="6"/>
      <c r="M12" s="13">
        <f>SUM(M10:M11)</f>
        <v>348356066</v>
      </c>
      <c r="N12" s="6"/>
      <c r="O12" s="13">
        <f>SUM(O10:O11)</f>
        <v>0</v>
      </c>
      <c r="P12" s="6"/>
      <c r="Q12" s="13">
        <f>SUM(Q10:Q11)</f>
        <v>348356066</v>
      </c>
      <c r="R12" s="6"/>
      <c r="S12" s="14">
        <f>SUM(S10:S11)</f>
        <v>2.9999999999999997E-4</v>
      </c>
    </row>
    <row r="13" spans="1:19" ht="19.5" thickTop="1" x14ac:dyDescent="0.45"/>
  </sheetData>
  <mergeCells count="17">
    <mergeCell ref="I9"/>
    <mergeCell ref="C8:I8"/>
    <mergeCell ref="A2:S2"/>
    <mergeCell ref="Q9"/>
    <mergeCell ref="S9"/>
    <mergeCell ref="Q8:S8"/>
    <mergeCell ref="A4:S4"/>
    <mergeCell ref="A3:S3"/>
    <mergeCell ref="K9"/>
    <mergeCell ref="K8"/>
    <mergeCell ref="M9"/>
    <mergeCell ref="O9"/>
    <mergeCell ref="M8:O8"/>
    <mergeCell ref="A8:A9"/>
    <mergeCell ref="C9"/>
    <mergeCell ref="E9"/>
    <mergeCell ref="G9"/>
  </mergeCells>
  <pageMargins left="0.2" right="0.2" top="0.74803149606299213" bottom="0.74803149606299213" header="0.31496062992125984" footer="0.31496062992125984"/>
  <pageSetup paperSize="9"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S12"/>
  <sheetViews>
    <sheetView rightToLeft="1" view="pageBreakPreview" zoomScaleNormal="100" zoomScaleSheetLayoutView="100" workbookViewId="0">
      <selection activeCell="A15" sqref="A15"/>
    </sheetView>
  </sheetViews>
  <sheetFormatPr defaultRowHeight="18.75" x14ac:dyDescent="0.45"/>
  <cols>
    <col min="1" max="1" width="25" style="4" customWidth="1"/>
    <col min="2" max="2" width="1" style="4" customWidth="1"/>
    <col min="3" max="3" width="20.85546875" style="4" bestFit="1" customWidth="1"/>
    <col min="4" max="4" width="1" style="4" customWidth="1"/>
    <col min="5" max="5" width="19.28515625" style="4" bestFit="1" customWidth="1"/>
    <col min="6" max="6" width="1" style="4" customWidth="1"/>
    <col min="7" max="7" width="11.85546875" style="4" bestFit="1" customWidth="1"/>
    <col min="8" max="8" width="1" style="4" customWidth="1"/>
    <col min="9" max="9" width="13.42578125" style="4" bestFit="1" customWidth="1"/>
    <col min="10" max="10" width="1" style="4" customWidth="1"/>
    <col min="11" max="11" width="15.140625" style="4" bestFit="1" customWidth="1"/>
    <col min="12" max="12" width="1" style="4" customWidth="1"/>
    <col min="13" max="13" width="16" style="4" bestFit="1" customWidth="1"/>
    <col min="14" max="14" width="1" style="4" customWidth="1"/>
    <col min="15" max="15" width="13.42578125" style="4" bestFit="1" customWidth="1"/>
    <col min="16" max="16" width="1" style="4" customWidth="1"/>
    <col min="17" max="17" width="15.140625" style="4" bestFit="1" customWidth="1"/>
    <col min="18" max="18" width="1" style="4" customWidth="1"/>
    <col min="19" max="19" width="16" style="4" bestFit="1" customWidth="1"/>
    <col min="20" max="20" width="1" style="4" customWidth="1"/>
    <col min="21" max="21" width="9.140625" style="4" customWidth="1"/>
    <col min="22" max="16384" width="9.140625" style="4"/>
  </cols>
  <sheetData>
    <row r="2" spans="1:19" ht="30" x14ac:dyDescent="0.4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spans="1:19" ht="30" x14ac:dyDescent="0.45">
      <c r="A3" s="26" t="s">
        <v>59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</row>
    <row r="4" spans="1:19" ht="30" x14ac:dyDescent="0.45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</row>
    <row r="5" spans="1:19" ht="30" x14ac:dyDescent="0.4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 ht="30" x14ac:dyDescent="0.45">
      <c r="A6" s="9" t="s">
        <v>87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30" x14ac:dyDescent="0.4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 ht="30" x14ac:dyDescent="0.45">
      <c r="A8" s="25" t="s">
        <v>60</v>
      </c>
      <c r="B8" s="25" t="s">
        <v>60</v>
      </c>
      <c r="C8" s="25" t="s">
        <v>60</v>
      </c>
      <c r="D8" s="25" t="s">
        <v>60</v>
      </c>
      <c r="E8" s="25" t="s">
        <v>60</v>
      </c>
      <c r="F8" s="25" t="s">
        <v>60</v>
      </c>
      <c r="G8" s="25" t="s">
        <v>60</v>
      </c>
      <c r="I8" s="25" t="s">
        <v>61</v>
      </c>
      <c r="J8" s="25" t="s">
        <v>61</v>
      </c>
      <c r="K8" s="25" t="s">
        <v>61</v>
      </c>
      <c r="L8" s="25" t="s">
        <v>61</v>
      </c>
      <c r="M8" s="25" t="s">
        <v>61</v>
      </c>
      <c r="O8" s="25" t="s">
        <v>62</v>
      </c>
      <c r="P8" s="25" t="s">
        <v>62</v>
      </c>
      <c r="Q8" s="25" t="s">
        <v>62</v>
      </c>
      <c r="R8" s="25" t="s">
        <v>62</v>
      </c>
      <c r="S8" s="25" t="s">
        <v>62</v>
      </c>
    </row>
    <row r="9" spans="1:19" ht="30" x14ac:dyDescent="0.45">
      <c r="A9" s="25" t="s">
        <v>63</v>
      </c>
      <c r="C9" s="25" t="s">
        <v>64</v>
      </c>
      <c r="E9" s="25" t="s">
        <v>20</v>
      </c>
      <c r="G9" s="25" t="s">
        <v>21</v>
      </c>
      <c r="I9" s="25" t="s">
        <v>65</v>
      </c>
      <c r="K9" s="25" t="s">
        <v>66</v>
      </c>
      <c r="M9" s="25" t="s">
        <v>67</v>
      </c>
      <c r="O9" s="25" t="s">
        <v>65</v>
      </c>
      <c r="Q9" s="25" t="s">
        <v>66</v>
      </c>
      <c r="S9" s="25" t="s">
        <v>67</v>
      </c>
    </row>
    <row r="10" spans="1:19" ht="21" x14ac:dyDescent="0.55000000000000004">
      <c r="A10" s="5" t="s">
        <v>53</v>
      </c>
      <c r="C10" s="7">
        <v>11</v>
      </c>
      <c r="D10" s="6"/>
      <c r="E10" s="6" t="s">
        <v>68</v>
      </c>
      <c r="F10" s="6"/>
      <c r="G10" s="6">
        <v>0</v>
      </c>
      <c r="H10" s="6"/>
      <c r="I10" s="7">
        <v>6246</v>
      </c>
      <c r="J10" s="6"/>
      <c r="K10" s="7">
        <v>0</v>
      </c>
      <c r="L10" s="6"/>
      <c r="M10" s="7">
        <v>6246</v>
      </c>
      <c r="N10" s="6"/>
      <c r="O10" s="7">
        <v>6246</v>
      </c>
      <c r="P10" s="6"/>
      <c r="Q10" s="7">
        <v>0</v>
      </c>
      <c r="R10" s="6"/>
      <c r="S10" s="7">
        <v>6246</v>
      </c>
    </row>
    <row r="11" spans="1:19" ht="19.5" thickBot="1" x14ac:dyDescent="0.5">
      <c r="C11" s="6"/>
      <c r="D11" s="6"/>
      <c r="E11" s="6"/>
      <c r="F11" s="6"/>
      <c r="G11" s="6"/>
      <c r="H11" s="6"/>
      <c r="I11" s="13">
        <f>SUM(I10)</f>
        <v>6246</v>
      </c>
      <c r="J11" s="6"/>
      <c r="K11" s="13">
        <f>SUM(K10)</f>
        <v>0</v>
      </c>
      <c r="L11" s="6"/>
      <c r="M11" s="13">
        <f>SUM(M10)</f>
        <v>6246</v>
      </c>
      <c r="N11" s="6"/>
      <c r="O11" s="13">
        <f>SUM(O10)</f>
        <v>6246</v>
      </c>
      <c r="P11" s="6"/>
      <c r="Q11" s="13">
        <f>SUM(Q10)</f>
        <v>0</v>
      </c>
      <c r="R11" s="6"/>
      <c r="S11" s="13">
        <f>SUM(S10)</f>
        <v>6246</v>
      </c>
    </row>
    <row r="12" spans="1:19" ht="19.5" thickTop="1" x14ac:dyDescent="0.45"/>
  </sheetData>
  <mergeCells count="16">
    <mergeCell ref="A2:S2"/>
    <mergeCell ref="Q9"/>
    <mergeCell ref="S9"/>
    <mergeCell ref="O8:S8"/>
    <mergeCell ref="A4:S4"/>
    <mergeCell ref="A3:S3"/>
    <mergeCell ref="I9"/>
    <mergeCell ref="K9"/>
    <mergeCell ref="M9"/>
    <mergeCell ref="I8:M8"/>
    <mergeCell ref="O9"/>
    <mergeCell ref="A9"/>
    <mergeCell ref="C9"/>
    <mergeCell ref="E9"/>
    <mergeCell ref="G9"/>
    <mergeCell ref="A8:G8"/>
  </mergeCells>
  <pageMargins left="0.2" right="0.2" top="0.74803149606299213" bottom="0.74803149606299213" header="0.31496062992125984" footer="0.31496062992125984"/>
  <pageSetup paperSize="9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Q18"/>
  <sheetViews>
    <sheetView rightToLeft="1" view="pageBreakPreview" zoomScaleNormal="100" zoomScaleSheetLayoutView="100" workbookViewId="0">
      <selection activeCell="A15" sqref="A15"/>
    </sheetView>
  </sheetViews>
  <sheetFormatPr defaultRowHeight="18.75" x14ac:dyDescent="0.45"/>
  <cols>
    <col min="1" max="1" width="29.5703125" style="4" bestFit="1" customWidth="1"/>
    <col min="2" max="2" width="1" style="4" customWidth="1"/>
    <col min="3" max="3" width="9.5703125" style="4" bestFit="1" customWidth="1"/>
    <col min="4" max="4" width="1" style="4" customWidth="1"/>
    <col min="5" max="5" width="17.28515625" style="4" bestFit="1" customWidth="1"/>
    <col min="6" max="6" width="1" style="4" customWidth="1"/>
    <col min="7" max="7" width="17.28515625" style="4" bestFit="1" customWidth="1"/>
    <col min="8" max="8" width="1" style="4" customWidth="1"/>
    <col min="9" max="9" width="39.5703125" style="4" bestFit="1" customWidth="1"/>
    <col min="10" max="10" width="1" style="4" customWidth="1"/>
    <col min="11" max="11" width="9.5703125" style="4" bestFit="1" customWidth="1"/>
    <col min="12" max="12" width="1" style="4" customWidth="1"/>
    <col min="13" max="13" width="17.28515625" style="4" bestFit="1" customWidth="1"/>
    <col min="14" max="14" width="1" style="4" customWidth="1"/>
    <col min="15" max="15" width="17.28515625" style="4" bestFit="1" customWidth="1"/>
    <col min="16" max="16" width="1" style="4" customWidth="1"/>
    <col min="17" max="17" width="39.5703125" style="4" bestFit="1" customWidth="1"/>
    <col min="18" max="18" width="1" style="4" customWidth="1"/>
    <col min="19" max="19" width="9.140625" style="4" customWidth="1"/>
    <col min="20" max="16384" width="9.140625" style="4"/>
  </cols>
  <sheetData>
    <row r="2" spans="1:17" ht="30" x14ac:dyDescent="0.4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30" x14ac:dyDescent="0.45">
      <c r="A3" s="26" t="s">
        <v>59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30" x14ac:dyDescent="0.45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30" x14ac:dyDescent="0.4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</row>
    <row r="6" spans="1:17" ht="30" x14ac:dyDescent="0.45">
      <c r="A6" s="15" t="s">
        <v>88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ht="30" x14ac:dyDescent="0.4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spans="1:17" ht="30" x14ac:dyDescent="0.45">
      <c r="A8" s="27" t="s">
        <v>3</v>
      </c>
      <c r="C8" s="25" t="s">
        <v>61</v>
      </c>
      <c r="D8" s="25" t="s">
        <v>61</v>
      </c>
      <c r="E8" s="25" t="s">
        <v>61</v>
      </c>
      <c r="F8" s="25" t="s">
        <v>61</v>
      </c>
      <c r="G8" s="25" t="s">
        <v>61</v>
      </c>
      <c r="H8" s="25" t="s">
        <v>61</v>
      </c>
      <c r="I8" s="25" t="s">
        <v>61</v>
      </c>
      <c r="K8" s="25" t="s">
        <v>62</v>
      </c>
      <c r="L8" s="25" t="s">
        <v>62</v>
      </c>
      <c r="M8" s="25" t="s">
        <v>62</v>
      </c>
      <c r="N8" s="25" t="s">
        <v>62</v>
      </c>
      <c r="O8" s="25" t="s">
        <v>62</v>
      </c>
      <c r="P8" s="25" t="s">
        <v>62</v>
      </c>
      <c r="Q8" s="25" t="s">
        <v>62</v>
      </c>
    </row>
    <row r="9" spans="1:17" ht="30" x14ac:dyDescent="0.45">
      <c r="A9" s="25" t="s">
        <v>3</v>
      </c>
      <c r="C9" s="25" t="s">
        <v>7</v>
      </c>
      <c r="E9" s="25" t="s">
        <v>69</v>
      </c>
      <c r="G9" s="25" t="s">
        <v>70</v>
      </c>
      <c r="I9" s="25" t="s">
        <v>71</v>
      </c>
      <c r="K9" s="25" t="s">
        <v>7</v>
      </c>
      <c r="M9" s="25" t="s">
        <v>69</v>
      </c>
      <c r="O9" s="25" t="s">
        <v>70</v>
      </c>
      <c r="Q9" s="25" t="s">
        <v>71</v>
      </c>
    </row>
    <row r="10" spans="1:17" ht="21" x14ac:dyDescent="0.55000000000000004">
      <c r="A10" s="5" t="s">
        <v>30</v>
      </c>
      <c r="C10" s="7">
        <v>30000</v>
      </c>
      <c r="D10" s="6"/>
      <c r="E10" s="7">
        <v>18116715750</v>
      </c>
      <c r="F10" s="6"/>
      <c r="G10" s="7">
        <v>18117855543</v>
      </c>
      <c r="H10" s="6"/>
      <c r="I10" s="7">
        <v>-1139793</v>
      </c>
      <c r="J10" s="6"/>
      <c r="K10" s="7">
        <v>30000</v>
      </c>
      <c r="L10" s="6"/>
      <c r="M10" s="7">
        <v>18116715750</v>
      </c>
      <c r="N10" s="6"/>
      <c r="O10" s="7">
        <v>18117855543</v>
      </c>
      <c r="P10" s="6"/>
      <c r="Q10" s="16">
        <v>-1139793</v>
      </c>
    </row>
    <row r="11" spans="1:17" ht="21" x14ac:dyDescent="0.55000000000000004">
      <c r="A11" s="5" t="s">
        <v>27</v>
      </c>
      <c r="C11" s="7">
        <v>20000</v>
      </c>
      <c r="D11" s="6"/>
      <c r="E11" s="7">
        <v>15337219625</v>
      </c>
      <c r="F11" s="6"/>
      <c r="G11" s="7">
        <v>15037393978</v>
      </c>
      <c r="H11" s="6"/>
      <c r="I11" s="7">
        <v>299825647</v>
      </c>
      <c r="J11" s="6"/>
      <c r="K11" s="7">
        <v>20000</v>
      </c>
      <c r="L11" s="6"/>
      <c r="M11" s="7">
        <v>15337219625</v>
      </c>
      <c r="N11" s="6"/>
      <c r="O11" s="7">
        <v>15037393978</v>
      </c>
      <c r="P11" s="6"/>
      <c r="Q11" s="7">
        <v>299825647</v>
      </c>
    </row>
    <row r="12" spans="1:17" ht="21" x14ac:dyDescent="0.55000000000000004">
      <c r="A12" s="5" t="s">
        <v>39</v>
      </c>
      <c r="C12" s="7">
        <v>153440</v>
      </c>
      <c r="D12" s="6"/>
      <c r="E12" s="7">
        <v>95882618125</v>
      </c>
      <c r="F12" s="6"/>
      <c r="G12" s="7">
        <v>94094752474</v>
      </c>
      <c r="H12" s="6"/>
      <c r="I12" s="7">
        <v>1787865651</v>
      </c>
      <c r="J12" s="6"/>
      <c r="K12" s="7">
        <v>153440</v>
      </c>
      <c r="L12" s="6"/>
      <c r="M12" s="7">
        <v>95882618125</v>
      </c>
      <c r="N12" s="6"/>
      <c r="O12" s="7">
        <v>94094752474</v>
      </c>
      <c r="P12" s="6"/>
      <c r="Q12" s="7">
        <v>1787865651</v>
      </c>
    </row>
    <row r="13" spans="1:17" ht="21" x14ac:dyDescent="0.55000000000000004">
      <c r="A13" s="5" t="s">
        <v>41</v>
      </c>
      <c r="C13" s="7">
        <v>100000</v>
      </c>
      <c r="D13" s="6"/>
      <c r="E13" s="7">
        <v>65488028143</v>
      </c>
      <c r="F13" s="6"/>
      <c r="G13" s="7">
        <v>64572494113</v>
      </c>
      <c r="H13" s="6"/>
      <c r="I13" s="7">
        <v>915534030</v>
      </c>
      <c r="J13" s="6"/>
      <c r="K13" s="7">
        <v>100000</v>
      </c>
      <c r="L13" s="6"/>
      <c r="M13" s="7">
        <v>65488028143</v>
      </c>
      <c r="N13" s="6"/>
      <c r="O13" s="7">
        <v>64572494113</v>
      </c>
      <c r="P13" s="6"/>
      <c r="Q13" s="7">
        <v>915534030</v>
      </c>
    </row>
    <row r="14" spans="1:17" ht="21" x14ac:dyDescent="0.55000000000000004">
      <c r="A14" s="5" t="s">
        <v>23</v>
      </c>
      <c r="C14" s="7">
        <v>112444</v>
      </c>
      <c r="D14" s="6"/>
      <c r="E14" s="7">
        <v>67697681274</v>
      </c>
      <c r="F14" s="6"/>
      <c r="G14" s="7">
        <v>66682945685</v>
      </c>
      <c r="H14" s="6"/>
      <c r="I14" s="7">
        <v>1014735589</v>
      </c>
      <c r="J14" s="6"/>
      <c r="K14" s="7">
        <v>112444</v>
      </c>
      <c r="L14" s="6"/>
      <c r="M14" s="7">
        <v>67697681274</v>
      </c>
      <c r="N14" s="6"/>
      <c r="O14" s="7">
        <v>66682945685</v>
      </c>
      <c r="P14" s="6"/>
      <c r="Q14" s="7">
        <v>1014735589</v>
      </c>
    </row>
    <row r="15" spans="1:17" ht="21" x14ac:dyDescent="0.55000000000000004">
      <c r="A15" s="5" t="s">
        <v>36</v>
      </c>
      <c r="C15" s="7">
        <v>100000</v>
      </c>
      <c r="D15" s="6"/>
      <c r="E15" s="7">
        <v>61987762681</v>
      </c>
      <c r="F15" s="6"/>
      <c r="G15" s="7">
        <v>60387352808</v>
      </c>
      <c r="H15" s="6"/>
      <c r="I15" s="7">
        <v>1600409873</v>
      </c>
      <c r="J15" s="6"/>
      <c r="K15" s="7">
        <v>100000</v>
      </c>
      <c r="L15" s="6"/>
      <c r="M15" s="7">
        <v>61987762681</v>
      </c>
      <c r="N15" s="6"/>
      <c r="O15" s="7">
        <v>60387352808</v>
      </c>
      <c r="P15" s="6"/>
      <c r="Q15" s="7">
        <v>1600409873</v>
      </c>
    </row>
    <row r="16" spans="1:17" ht="21" x14ac:dyDescent="0.55000000000000004">
      <c r="A16" s="5" t="s">
        <v>33</v>
      </c>
      <c r="C16" s="7">
        <v>50000</v>
      </c>
      <c r="D16" s="6"/>
      <c r="E16" s="7">
        <v>35226114109</v>
      </c>
      <c r="F16" s="6"/>
      <c r="G16" s="7">
        <v>34667665346</v>
      </c>
      <c r="H16" s="6"/>
      <c r="I16" s="7">
        <v>558448763</v>
      </c>
      <c r="J16" s="6"/>
      <c r="K16" s="7">
        <v>50000</v>
      </c>
      <c r="L16" s="6"/>
      <c r="M16" s="7">
        <v>35226114109</v>
      </c>
      <c r="N16" s="6"/>
      <c r="O16" s="7">
        <v>34667665346</v>
      </c>
      <c r="P16" s="6"/>
      <c r="Q16" s="7">
        <v>558448763</v>
      </c>
    </row>
    <row r="17" spans="3:17" ht="19.5" thickBot="1" x14ac:dyDescent="0.5">
      <c r="C17" s="6"/>
      <c r="D17" s="6"/>
      <c r="E17" s="13">
        <f>SUM(E10:E16)</f>
        <v>359736139707</v>
      </c>
      <c r="F17" s="6"/>
      <c r="G17" s="13">
        <f>SUM(G10:G16)</f>
        <v>353560459947</v>
      </c>
      <c r="H17" s="6"/>
      <c r="I17" s="13">
        <f>SUM(I10:I16)</f>
        <v>6175679760</v>
      </c>
      <c r="J17" s="6"/>
      <c r="K17" s="6"/>
      <c r="L17" s="6"/>
      <c r="M17" s="13">
        <f>SUM(M10:M16)</f>
        <v>359736139707</v>
      </c>
      <c r="N17" s="6"/>
      <c r="O17" s="13">
        <f>SUM(O10:O16)</f>
        <v>353560459947</v>
      </c>
      <c r="P17" s="6"/>
      <c r="Q17" s="13">
        <f>SUM(Q10:Q16)</f>
        <v>6175679760</v>
      </c>
    </row>
    <row r="18" spans="3:17" ht="19.5" thickTop="1" x14ac:dyDescent="0.45"/>
  </sheetData>
  <mergeCells count="14">
    <mergeCell ref="A4:Q4"/>
    <mergeCell ref="A3:Q3"/>
    <mergeCell ref="A2:Q2"/>
    <mergeCell ref="K9"/>
    <mergeCell ref="M9"/>
    <mergeCell ref="O9"/>
    <mergeCell ref="Q9"/>
    <mergeCell ref="K8:Q8"/>
    <mergeCell ref="A8:A9"/>
    <mergeCell ref="C9"/>
    <mergeCell ref="E9"/>
    <mergeCell ref="G9"/>
    <mergeCell ref="I9"/>
    <mergeCell ref="C8:I8"/>
  </mergeCells>
  <pageMargins left="0.2" right="0.2" top="0.74803149606299213" bottom="0.74803149606299213" header="0.31496062992125984" footer="0.31496062992125984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R18"/>
  <sheetViews>
    <sheetView rightToLeft="1" view="pageBreakPreview" zoomScaleNormal="100" zoomScaleSheetLayoutView="100" workbookViewId="0">
      <selection activeCell="A15" sqref="A15"/>
    </sheetView>
  </sheetViews>
  <sheetFormatPr defaultRowHeight="18.75" x14ac:dyDescent="0.45"/>
  <cols>
    <col min="1" max="1" width="29.5703125" style="4" bestFit="1" customWidth="1"/>
    <col min="2" max="2" width="1" style="4" customWidth="1"/>
    <col min="3" max="3" width="21.28515625" style="4" bestFit="1" customWidth="1"/>
    <col min="4" max="4" width="1" style="4" customWidth="1"/>
    <col min="5" max="5" width="22.42578125" style="4" bestFit="1" customWidth="1"/>
    <col min="6" max="6" width="1" style="4" customWidth="1"/>
    <col min="7" max="7" width="15.85546875" style="4" bestFit="1" customWidth="1"/>
    <col min="8" max="8" width="1" style="4" customWidth="1"/>
    <col min="9" max="9" width="16" style="4" bestFit="1" customWidth="1"/>
    <col min="10" max="10" width="1" style="4" customWidth="1"/>
    <col min="11" max="11" width="21.28515625" style="4" bestFit="1" customWidth="1"/>
    <col min="12" max="12" width="1" style="4" customWidth="1"/>
    <col min="13" max="13" width="22.42578125" style="4" bestFit="1" customWidth="1"/>
    <col min="14" max="14" width="1" style="4" customWidth="1"/>
    <col min="15" max="15" width="15.85546875" style="4" bestFit="1" customWidth="1"/>
    <col min="16" max="16" width="1" style="4" customWidth="1"/>
    <col min="17" max="17" width="16" style="4" bestFit="1" customWidth="1"/>
    <col min="18" max="18" width="1" style="4" customWidth="1"/>
    <col min="19" max="19" width="9.140625" style="4" customWidth="1"/>
    <col min="20" max="16384" width="9.140625" style="4"/>
  </cols>
  <sheetData>
    <row r="2" spans="1:18" ht="30" x14ac:dyDescent="0.4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8" ht="30" x14ac:dyDescent="0.45">
      <c r="A3" s="26" t="s">
        <v>59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8" ht="30" x14ac:dyDescent="0.45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8" ht="30" x14ac:dyDescent="0.4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</row>
    <row r="6" spans="1:18" ht="30" x14ac:dyDescent="0.45">
      <c r="A6" s="15" t="s">
        <v>90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8" spans="1:18" ht="30" x14ac:dyDescent="0.45">
      <c r="A8" s="27" t="s">
        <v>63</v>
      </c>
      <c r="C8" s="25" t="s">
        <v>61</v>
      </c>
      <c r="D8" s="25" t="s">
        <v>61</v>
      </c>
      <c r="E8" s="25" t="s">
        <v>61</v>
      </c>
      <c r="F8" s="25" t="s">
        <v>61</v>
      </c>
      <c r="G8" s="25" t="s">
        <v>61</v>
      </c>
      <c r="H8" s="25" t="s">
        <v>61</v>
      </c>
      <c r="I8" s="25" t="s">
        <v>61</v>
      </c>
      <c r="K8" s="25" t="s">
        <v>62</v>
      </c>
      <c r="L8" s="25" t="s">
        <v>62</v>
      </c>
      <c r="M8" s="25" t="s">
        <v>62</v>
      </c>
      <c r="N8" s="25" t="s">
        <v>62</v>
      </c>
      <c r="O8" s="25" t="s">
        <v>62</v>
      </c>
      <c r="P8" s="25" t="s">
        <v>62</v>
      </c>
      <c r="Q8" s="25" t="s">
        <v>62</v>
      </c>
    </row>
    <row r="9" spans="1:18" ht="30" x14ac:dyDescent="0.45">
      <c r="A9" s="25" t="s">
        <v>63</v>
      </c>
      <c r="C9" s="25" t="s">
        <v>75</v>
      </c>
      <c r="E9" s="25" t="s">
        <v>72</v>
      </c>
      <c r="G9" s="25" t="s">
        <v>73</v>
      </c>
      <c r="I9" s="25" t="s">
        <v>76</v>
      </c>
      <c r="K9" s="25" t="s">
        <v>75</v>
      </c>
      <c r="M9" s="25" t="s">
        <v>72</v>
      </c>
      <c r="O9" s="25" t="s">
        <v>73</v>
      </c>
      <c r="Q9" s="25" t="s">
        <v>76</v>
      </c>
    </row>
    <row r="10" spans="1:18" ht="21" x14ac:dyDescent="0.55000000000000004">
      <c r="A10" s="5" t="s">
        <v>30</v>
      </c>
      <c r="C10" s="7">
        <v>0</v>
      </c>
      <c r="D10" s="6"/>
      <c r="E10" s="7">
        <v>-1139793</v>
      </c>
      <c r="F10" s="6"/>
      <c r="G10" s="7">
        <v>0</v>
      </c>
      <c r="H10" s="6"/>
      <c r="I10" s="7">
        <v>-1139793</v>
      </c>
      <c r="J10" s="6"/>
      <c r="K10" s="7">
        <v>0</v>
      </c>
      <c r="L10" s="6"/>
      <c r="M10" s="7">
        <v>-1139793</v>
      </c>
      <c r="N10" s="6"/>
      <c r="O10" s="7">
        <v>0</v>
      </c>
      <c r="P10" s="6"/>
      <c r="Q10" s="16">
        <v>-1139793</v>
      </c>
      <c r="R10" s="6"/>
    </row>
    <row r="11" spans="1:18" ht="21" x14ac:dyDescent="0.55000000000000004">
      <c r="A11" s="5" t="s">
        <v>27</v>
      </c>
      <c r="C11" s="7">
        <v>0</v>
      </c>
      <c r="D11" s="6"/>
      <c r="E11" s="7">
        <v>299825647</v>
      </c>
      <c r="F11" s="6"/>
      <c r="G11" s="7">
        <v>0</v>
      </c>
      <c r="H11" s="6"/>
      <c r="I11" s="7">
        <v>299825647</v>
      </c>
      <c r="J11" s="6"/>
      <c r="K11" s="7">
        <v>0</v>
      </c>
      <c r="L11" s="6"/>
      <c r="M11" s="7">
        <v>299825647</v>
      </c>
      <c r="N11" s="6"/>
      <c r="O11" s="7">
        <v>0</v>
      </c>
      <c r="P11" s="6"/>
      <c r="Q11" s="7">
        <v>299825647</v>
      </c>
      <c r="R11" s="6"/>
    </row>
    <row r="12" spans="1:18" ht="21" x14ac:dyDescent="0.55000000000000004">
      <c r="A12" s="5" t="s">
        <v>39</v>
      </c>
      <c r="C12" s="7">
        <v>0</v>
      </c>
      <c r="D12" s="6"/>
      <c r="E12" s="7">
        <v>1787865651</v>
      </c>
      <c r="F12" s="6"/>
      <c r="G12" s="7">
        <v>0</v>
      </c>
      <c r="H12" s="6"/>
      <c r="I12" s="7">
        <v>1787865651</v>
      </c>
      <c r="J12" s="6"/>
      <c r="K12" s="7">
        <v>0</v>
      </c>
      <c r="L12" s="6"/>
      <c r="M12" s="7">
        <v>1787865651</v>
      </c>
      <c r="N12" s="6"/>
      <c r="O12" s="7">
        <v>0</v>
      </c>
      <c r="P12" s="6"/>
      <c r="Q12" s="7">
        <v>1787865651</v>
      </c>
      <c r="R12" s="6"/>
    </row>
    <row r="13" spans="1:18" ht="21" x14ac:dyDescent="0.55000000000000004">
      <c r="A13" s="5" t="s">
        <v>41</v>
      </c>
      <c r="C13" s="7">
        <v>0</v>
      </c>
      <c r="D13" s="6"/>
      <c r="E13" s="7">
        <v>915534030</v>
      </c>
      <c r="F13" s="6"/>
      <c r="G13" s="7">
        <v>0</v>
      </c>
      <c r="H13" s="6"/>
      <c r="I13" s="7">
        <v>915534030</v>
      </c>
      <c r="J13" s="6"/>
      <c r="K13" s="7">
        <v>0</v>
      </c>
      <c r="L13" s="6"/>
      <c r="M13" s="7">
        <v>915534030</v>
      </c>
      <c r="N13" s="6"/>
      <c r="O13" s="7">
        <v>0</v>
      </c>
      <c r="P13" s="6"/>
      <c r="Q13" s="7">
        <v>915534030</v>
      </c>
      <c r="R13" s="6"/>
    </row>
    <row r="14" spans="1:18" ht="21" x14ac:dyDescent="0.55000000000000004">
      <c r="A14" s="5" t="s">
        <v>23</v>
      </c>
      <c r="C14" s="7">
        <v>0</v>
      </c>
      <c r="D14" s="6"/>
      <c r="E14" s="7">
        <v>1014735589</v>
      </c>
      <c r="F14" s="6"/>
      <c r="G14" s="7">
        <v>0</v>
      </c>
      <c r="H14" s="6"/>
      <c r="I14" s="7">
        <v>1014735589</v>
      </c>
      <c r="J14" s="6"/>
      <c r="K14" s="7">
        <v>0</v>
      </c>
      <c r="L14" s="6"/>
      <c r="M14" s="7">
        <v>1014735589</v>
      </c>
      <c r="N14" s="6"/>
      <c r="O14" s="7">
        <v>0</v>
      </c>
      <c r="P14" s="6"/>
      <c r="Q14" s="7">
        <v>1014735589</v>
      </c>
      <c r="R14" s="6"/>
    </row>
    <row r="15" spans="1:18" ht="21" x14ac:dyDescent="0.55000000000000004">
      <c r="A15" s="5" t="s">
        <v>36</v>
      </c>
      <c r="C15" s="7">
        <v>0</v>
      </c>
      <c r="D15" s="6"/>
      <c r="E15" s="7">
        <v>1600409873</v>
      </c>
      <c r="F15" s="6"/>
      <c r="G15" s="7">
        <v>0</v>
      </c>
      <c r="H15" s="6"/>
      <c r="I15" s="7">
        <v>1600409873</v>
      </c>
      <c r="J15" s="6"/>
      <c r="K15" s="7">
        <v>0</v>
      </c>
      <c r="L15" s="6"/>
      <c r="M15" s="7">
        <v>1600409873</v>
      </c>
      <c r="N15" s="6"/>
      <c r="O15" s="7">
        <v>0</v>
      </c>
      <c r="P15" s="6"/>
      <c r="Q15" s="7">
        <v>1600409873</v>
      </c>
      <c r="R15" s="6"/>
    </row>
    <row r="16" spans="1:18" ht="21" x14ac:dyDescent="0.55000000000000004">
      <c r="A16" s="5" t="s">
        <v>33</v>
      </c>
      <c r="C16" s="7">
        <v>0</v>
      </c>
      <c r="D16" s="6"/>
      <c r="E16" s="7">
        <v>558448763</v>
      </c>
      <c r="F16" s="6"/>
      <c r="G16" s="7">
        <v>0</v>
      </c>
      <c r="H16" s="6"/>
      <c r="I16" s="7">
        <v>558448763</v>
      </c>
      <c r="J16" s="6"/>
      <c r="K16" s="7">
        <v>0</v>
      </c>
      <c r="L16" s="6"/>
      <c r="M16" s="7">
        <v>558448763</v>
      </c>
      <c r="N16" s="6"/>
      <c r="O16" s="7">
        <v>0</v>
      </c>
      <c r="P16" s="6"/>
      <c r="Q16" s="7">
        <v>558448763</v>
      </c>
      <c r="R16" s="6"/>
    </row>
    <row r="17" spans="3:18" ht="19.5" thickBot="1" x14ac:dyDescent="0.5">
      <c r="C17" s="13">
        <f>SUM(C10:C16)</f>
        <v>0</v>
      </c>
      <c r="D17" s="6"/>
      <c r="E17" s="13">
        <f>SUM(E10:E16)</f>
        <v>6175679760</v>
      </c>
      <c r="F17" s="6"/>
      <c r="G17" s="13">
        <f>SUM(G10:G16)</f>
        <v>0</v>
      </c>
      <c r="H17" s="6"/>
      <c r="I17" s="13">
        <f>SUM(I10:I16)</f>
        <v>6175679760</v>
      </c>
      <c r="J17" s="6"/>
      <c r="K17" s="13">
        <f>SUM(K10:K16)</f>
        <v>0</v>
      </c>
      <c r="L17" s="6"/>
      <c r="M17" s="13">
        <f>SUM(M10:M16)</f>
        <v>6175679760</v>
      </c>
      <c r="N17" s="6"/>
      <c r="O17" s="13">
        <f>SUM(O10:O16)</f>
        <v>0</v>
      </c>
      <c r="P17" s="6"/>
      <c r="Q17" s="17">
        <f>SUM(Q10:Q16)</f>
        <v>6175679760</v>
      </c>
      <c r="R17" s="6"/>
    </row>
    <row r="18" spans="3:18" ht="19.5" thickTop="1" x14ac:dyDescent="0.45"/>
  </sheetData>
  <mergeCells count="14">
    <mergeCell ref="A4:Q4"/>
    <mergeCell ref="A3:Q3"/>
    <mergeCell ref="A2:Q2"/>
    <mergeCell ref="K9"/>
    <mergeCell ref="M9"/>
    <mergeCell ref="O9"/>
    <mergeCell ref="Q9"/>
    <mergeCell ref="K8:Q8"/>
    <mergeCell ref="A8:A9"/>
    <mergeCell ref="C9"/>
    <mergeCell ref="E9"/>
    <mergeCell ref="G9"/>
    <mergeCell ref="I9"/>
    <mergeCell ref="C8:I8"/>
  </mergeCells>
  <pageMargins left="0.2" right="0.2" top="0.74803149606299213" bottom="0.74803149606299213" header="0.31496062992125984" footer="0.31496062992125984"/>
  <pageSetup paperSize="9" scale="7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2:K12"/>
  <sheetViews>
    <sheetView rightToLeft="1" workbookViewId="0">
      <selection activeCell="A15" sqref="A15"/>
    </sheetView>
  </sheetViews>
  <sheetFormatPr defaultRowHeight="18.75" x14ac:dyDescent="0.45"/>
  <cols>
    <col min="1" max="1" width="21" style="4" bestFit="1" customWidth="1"/>
    <col min="2" max="2" width="1" style="4" customWidth="1"/>
    <col min="3" max="3" width="24.42578125" style="4" bestFit="1" customWidth="1"/>
    <col min="4" max="4" width="1" style="4" customWidth="1"/>
    <col min="5" max="5" width="41.28515625" style="4" bestFit="1" customWidth="1"/>
    <col min="6" max="6" width="1" style="4" customWidth="1"/>
    <col min="7" max="7" width="36" style="4" bestFit="1" customWidth="1"/>
    <col min="8" max="8" width="1" style="4" customWidth="1"/>
    <col min="9" max="9" width="41.28515625" style="4" bestFit="1" customWidth="1"/>
    <col min="10" max="10" width="1" style="4" customWidth="1"/>
    <col min="11" max="11" width="36" style="4" bestFit="1" customWidth="1"/>
    <col min="12" max="12" width="1" style="4" customWidth="1"/>
    <col min="13" max="13" width="9.140625" style="4" customWidth="1"/>
    <col min="14" max="16384" width="9.140625" style="4"/>
  </cols>
  <sheetData>
    <row r="2" spans="1:11" ht="30" x14ac:dyDescent="0.4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30" x14ac:dyDescent="0.45">
      <c r="A3" s="26" t="s">
        <v>59</v>
      </c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11" ht="30" x14ac:dyDescent="0.45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</row>
    <row r="5" spans="1:11" ht="30" x14ac:dyDescent="0.45">
      <c r="A5" s="9"/>
      <c r="B5" s="9"/>
      <c r="C5" s="9"/>
      <c r="D5" s="9"/>
      <c r="E5" s="9"/>
      <c r="F5" s="9"/>
      <c r="G5" s="9"/>
      <c r="H5" s="9"/>
      <c r="I5" s="9"/>
      <c r="J5" s="9"/>
      <c r="K5" s="9"/>
    </row>
    <row r="6" spans="1:11" ht="30" x14ac:dyDescent="0.45">
      <c r="A6" s="15" t="s">
        <v>83</v>
      </c>
      <c r="B6" s="9"/>
      <c r="C6" s="9"/>
      <c r="D6" s="9"/>
      <c r="E6" s="9"/>
      <c r="F6" s="9"/>
      <c r="G6" s="9"/>
      <c r="H6" s="9"/>
      <c r="I6" s="9"/>
      <c r="J6" s="9"/>
      <c r="K6" s="9"/>
    </row>
    <row r="8" spans="1:11" ht="30" x14ac:dyDescent="0.45">
      <c r="A8" s="25" t="s">
        <v>77</v>
      </c>
      <c r="B8" s="25" t="s">
        <v>77</v>
      </c>
      <c r="C8" s="25" t="s">
        <v>77</v>
      </c>
      <c r="E8" s="25" t="s">
        <v>61</v>
      </c>
      <c r="F8" s="25" t="s">
        <v>61</v>
      </c>
      <c r="G8" s="25" t="s">
        <v>61</v>
      </c>
      <c r="I8" s="25" t="s">
        <v>62</v>
      </c>
      <c r="J8" s="25" t="s">
        <v>62</v>
      </c>
      <c r="K8" s="25" t="s">
        <v>62</v>
      </c>
    </row>
    <row r="9" spans="1:11" ht="30" x14ac:dyDescent="0.45">
      <c r="A9" s="25" t="s">
        <v>78</v>
      </c>
      <c r="C9" s="25" t="s">
        <v>47</v>
      </c>
      <c r="E9" s="25" t="s">
        <v>79</v>
      </c>
      <c r="G9" s="25" t="s">
        <v>80</v>
      </c>
      <c r="I9" s="25" t="s">
        <v>79</v>
      </c>
      <c r="K9" s="25" t="s">
        <v>80</v>
      </c>
    </row>
    <row r="10" spans="1:11" ht="21" x14ac:dyDescent="0.55000000000000004">
      <c r="A10" s="5" t="s">
        <v>53</v>
      </c>
      <c r="C10" s="6" t="s">
        <v>57</v>
      </c>
      <c r="D10" s="6"/>
      <c r="E10" s="7">
        <v>6246</v>
      </c>
      <c r="F10" s="6"/>
      <c r="G10" s="6">
        <v>0</v>
      </c>
      <c r="H10" s="6"/>
      <c r="I10" s="7">
        <v>6246</v>
      </c>
      <c r="J10" s="6"/>
      <c r="K10" s="6">
        <v>0</v>
      </c>
    </row>
    <row r="11" spans="1:11" ht="19.5" thickBot="1" x14ac:dyDescent="0.5">
      <c r="E11" s="13">
        <f>SUM(E10)</f>
        <v>6246</v>
      </c>
      <c r="G11" s="12">
        <f>SUM(G10)</f>
        <v>0</v>
      </c>
      <c r="I11" s="13">
        <f>SUM(I10)</f>
        <v>6246</v>
      </c>
      <c r="K11" s="12">
        <f>SUM(K10)</f>
        <v>0</v>
      </c>
    </row>
    <row r="12" spans="1:11" ht="19.5" thickTop="1" x14ac:dyDescent="0.45"/>
  </sheetData>
  <mergeCells count="12">
    <mergeCell ref="A2:K2"/>
    <mergeCell ref="I9"/>
    <mergeCell ref="K9"/>
    <mergeCell ref="I8:K8"/>
    <mergeCell ref="A4:K4"/>
    <mergeCell ref="A3:K3"/>
    <mergeCell ref="A9"/>
    <mergeCell ref="C9"/>
    <mergeCell ref="A8:C8"/>
    <mergeCell ref="E9"/>
    <mergeCell ref="G9"/>
    <mergeCell ref="E8:G8"/>
  </mergeCells>
  <pageMargins left="0.2" right="0.2" top="0.74803149606299213" bottom="0.74803149606299213" header="0.31496062992125984" footer="0.31496062992125984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2:G13"/>
  <sheetViews>
    <sheetView rightToLeft="1" workbookViewId="0">
      <selection activeCell="G9" sqref="E9:G12"/>
    </sheetView>
  </sheetViews>
  <sheetFormatPr defaultRowHeight="18.75" x14ac:dyDescent="0.45"/>
  <cols>
    <col min="1" max="1" width="38.5703125" style="4" customWidth="1"/>
    <col min="2" max="2" width="1" style="4" customWidth="1"/>
    <col min="3" max="3" width="16" style="4" bestFit="1" customWidth="1"/>
    <col min="4" max="4" width="1" style="4" customWidth="1"/>
    <col min="5" max="5" width="24.85546875" style="4" bestFit="1" customWidth="1"/>
    <col min="6" max="6" width="1" style="4" customWidth="1"/>
    <col min="7" max="7" width="38.140625" style="4" bestFit="1" customWidth="1"/>
    <col min="8" max="8" width="1" style="4" customWidth="1"/>
    <col min="9" max="9" width="9.140625" style="4" customWidth="1"/>
    <col min="10" max="16384" width="9.140625" style="4"/>
  </cols>
  <sheetData>
    <row r="2" spans="1:7" ht="30" x14ac:dyDescent="0.45">
      <c r="A2" s="26" t="s">
        <v>0</v>
      </c>
      <c r="B2" s="26"/>
      <c r="C2" s="26"/>
      <c r="D2" s="26"/>
      <c r="E2" s="26"/>
      <c r="F2" s="26"/>
      <c r="G2" s="26"/>
    </row>
    <row r="3" spans="1:7" ht="30" x14ac:dyDescent="0.45">
      <c r="A3" s="26" t="s">
        <v>59</v>
      </c>
      <c r="B3" s="26"/>
      <c r="C3" s="26"/>
      <c r="D3" s="26"/>
      <c r="E3" s="26"/>
      <c r="F3" s="26"/>
      <c r="G3" s="26"/>
    </row>
    <row r="4" spans="1:7" ht="30" x14ac:dyDescent="0.45">
      <c r="A4" s="26" t="s">
        <v>2</v>
      </c>
      <c r="B4" s="26"/>
      <c r="C4" s="26"/>
      <c r="D4" s="26"/>
      <c r="E4" s="26"/>
      <c r="F4" s="26"/>
      <c r="G4" s="26"/>
    </row>
    <row r="5" spans="1:7" ht="30" x14ac:dyDescent="0.45">
      <c r="A5" s="9"/>
      <c r="B5" s="9"/>
      <c r="C5" s="9"/>
      <c r="D5" s="9"/>
      <c r="E5" s="9"/>
      <c r="F5" s="9"/>
      <c r="G5" s="9"/>
    </row>
    <row r="6" spans="1:7" ht="30" x14ac:dyDescent="0.45">
      <c r="A6" s="15" t="s">
        <v>89</v>
      </c>
      <c r="B6" s="9"/>
      <c r="C6" s="9"/>
      <c r="D6" s="9"/>
      <c r="E6" s="9"/>
      <c r="F6" s="9"/>
      <c r="G6" s="9"/>
    </row>
    <row r="8" spans="1:7" ht="30" x14ac:dyDescent="0.45">
      <c r="A8" s="25" t="s">
        <v>63</v>
      </c>
      <c r="C8" s="25" t="s">
        <v>50</v>
      </c>
      <c r="E8" s="25" t="s">
        <v>74</v>
      </c>
      <c r="G8" s="25" t="s">
        <v>12</v>
      </c>
    </row>
    <row r="9" spans="1:7" ht="21" x14ac:dyDescent="0.55000000000000004">
      <c r="A9" s="5" t="s">
        <v>81</v>
      </c>
      <c r="C9" s="7">
        <v>0</v>
      </c>
      <c r="D9" s="6"/>
      <c r="E9" s="18">
        <v>0</v>
      </c>
      <c r="F9" s="18"/>
      <c r="G9" s="18">
        <v>0</v>
      </c>
    </row>
    <row r="10" spans="1:7" ht="21" x14ac:dyDescent="0.55000000000000004">
      <c r="A10" s="5" t="s">
        <v>82</v>
      </c>
      <c r="C10" s="7">
        <v>6175679760</v>
      </c>
      <c r="D10" s="6"/>
      <c r="E10" s="18">
        <v>0.99</v>
      </c>
      <c r="F10" s="18"/>
      <c r="G10" s="18">
        <v>0.99</v>
      </c>
    </row>
    <row r="11" spans="1:7" ht="21" x14ac:dyDescent="0.55000000000000004">
      <c r="A11" s="5" t="s">
        <v>83</v>
      </c>
      <c r="C11" s="7">
        <v>6246</v>
      </c>
      <c r="D11" s="6"/>
      <c r="E11" s="18">
        <v>0</v>
      </c>
      <c r="F11" s="18"/>
      <c r="G11" s="18">
        <v>0</v>
      </c>
    </row>
    <row r="12" spans="1:7" ht="19.5" thickBot="1" x14ac:dyDescent="0.5">
      <c r="C12" s="13">
        <f>SUM(C9:C11)</f>
        <v>6175686006</v>
      </c>
      <c r="E12" s="19">
        <f>SUM(E9:E11)</f>
        <v>0.99</v>
      </c>
      <c r="F12" s="20"/>
      <c r="G12" s="19">
        <f>SUM(G9:G11)</f>
        <v>0.99</v>
      </c>
    </row>
    <row r="13" spans="1:7" ht="19.5" thickTop="1" x14ac:dyDescent="0.45"/>
  </sheetData>
  <mergeCells count="7">
    <mergeCell ref="A3:G3"/>
    <mergeCell ref="A2:G2"/>
    <mergeCell ref="A8"/>
    <mergeCell ref="C8"/>
    <mergeCell ref="E8"/>
    <mergeCell ref="G8"/>
    <mergeCell ref="A4:G4"/>
  </mergeCells>
  <pageMargins left="0.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جلد</vt:lpstr>
      <vt:lpstr>اوراق مشارکت</vt:lpstr>
      <vt:lpstr>سپرده</vt:lpstr>
      <vt:lpstr>سود اوراق بهادار و سپرده بانکی</vt:lpstr>
      <vt:lpstr>درآمد ناشی از تغییر قیمت اوراق</vt:lpstr>
      <vt:lpstr>سرمایه‌گذاری در اوراق بهادار</vt:lpstr>
      <vt:lpstr>درآمد سپرده بانکی</vt:lpstr>
      <vt:lpstr>جمع درآمدها</vt:lpstr>
      <vt:lpstr>'اوراق مشارکت'!Print_Area</vt:lpstr>
      <vt:lpstr>جلد!Print_Area</vt:lpstr>
      <vt:lpstr>'سود اوراق بهادار و سپرده بانکی'!Print_Area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Reza Ahmadi</cp:lastModifiedBy>
  <cp:lastPrinted>2021-05-01T10:28:02Z</cp:lastPrinted>
  <dcterms:modified xsi:type="dcterms:W3CDTF">2021-05-01T10:34:14Z</dcterms:modified>
</cp:coreProperties>
</file>